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Seguimiento Primer Cuatrimestre 2023/"/>
    </mc:Choice>
  </mc:AlternateContent>
  <xr:revisionPtr revIDLastSave="1" documentId="8_{ED638C14-1C4A-4707-92C0-175E48A9E425}" xr6:coauthVersionLast="47" xr6:coauthVersionMax="47" xr10:uidLastSave="{1E118F99-528C-4557-BD6E-1014A00188AC}"/>
  <bookViews>
    <workbookView xWindow="-108" yWindow="-108" windowWidth="23256" windowHeight="12456" xr2:uid="{B09B6B09-FEE1-414A-A21D-3D93025A4D3B}"/>
  </bookViews>
  <sheets>
    <sheet name="Seguimiento PAA-2023" sheetId="1" r:id="rId1"/>
    <sheet name="Hoja1" sheetId="2" r:id="rId2"/>
  </sheets>
  <externalReferences>
    <externalReference r:id="rId3"/>
    <externalReference r:id="rId4"/>
  </externalReferences>
  <definedNames>
    <definedName name="_xlnm._FilterDatabase" localSheetId="0" hidden="1">'Seguimiento PAA-2023'!$B$15:$P$59</definedName>
    <definedName name="Lideres">[1]Listas!$AF$2:$AF$10</definedName>
    <definedName name="_xlnm.Print_Titles" localSheetId="0">'Seguimiento PAA-2023'!$14:$15</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1" i="1" l="1"/>
  <c r="W32" i="1" s="1"/>
  <c r="B8" i="2"/>
  <c r="A8" i="2"/>
</calcChain>
</file>

<file path=xl/sharedStrings.xml><?xml version="1.0" encoding="utf-8"?>
<sst xmlns="http://schemas.openxmlformats.org/spreadsheetml/2006/main" count="180" uniqueCount="164">
  <si>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</si>
  <si>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</si>
  <si>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</si>
  <si>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</si>
  <si>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</si>
  <si>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</si>
  <si>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</si>
  <si>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</si>
  <si>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</si>
  <si>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</si>
  <si>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</si>
  <si>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</si>
  <si>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</si>
  <si>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</si>
  <si>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</si>
  <si>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</si>
  <si>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</si>
  <si>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</si>
  <si>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</si>
  <si>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</si>
  <si>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</si>
  <si>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</si>
  <si>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</si>
  <si>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</si>
  <si>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</si>
  <si>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</si>
  <si>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</si>
  <si>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</si>
  <si>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</si>
  <si>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</si>
  <si>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</si>
  <si>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</si>
  <si>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</si>
  <si>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</si>
  <si>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</si>
  <si>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</si>
  <si>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</si>
  <si>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</si>
  <si>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</si>
  <si>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</si>
  <si>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</si>
  <si>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</si>
  <si>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</si>
  <si>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</si>
  <si>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</si>
  <si>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</si>
  <si>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</si>
  <si>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</si>
  <si>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2. Diálogo de doble vía con la Ciudadanía y las Organizaciones</t>
  </si>
  <si>
    <t>3. Evaluación y Retroalimentación a la Gestión Institucional</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</si>
  <si>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</si>
  <si>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</si>
  <si>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</si>
  <si>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</si>
  <si>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</si>
  <si>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</si>
  <si>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</si>
  <si>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</si>
  <si>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</si>
  <si>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</si>
  <si>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</si>
  <si>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</si>
  <si>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</si>
  <si>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</si>
  <si>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</si>
  <si>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NIVELES DE CUMPLIMIENTO-%Acumulado vigencia</t>
  </si>
  <si>
    <t xml:space="preserve">De 0 a 59% </t>
  </si>
  <si>
    <t>ROJO</t>
  </si>
  <si>
    <t>De 60 a 79%</t>
  </si>
  <si>
    <t>AMARILLO</t>
  </si>
  <si>
    <t xml:space="preserve">De 80 a 100% </t>
  </si>
  <si>
    <t>VERDE</t>
  </si>
  <si>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</si>
  <si>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</si>
  <si>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</si>
  <si>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</si>
  <si>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</si>
  <si>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</si>
  <si>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</si>
  <si>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</si>
  <si>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</si>
  <si>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Fecha Publicación PAAC</t>
  </si>
  <si>
    <t>Maria Teresa Salazar Garcia</t>
  </si>
  <si>
    <t>No.  de Seguimiento OCI</t>
  </si>
  <si>
    <t>28 de enero de 2023</t>
  </si>
  <si>
    <t>Con corte a 30 deabril de 2023</t>
  </si>
  <si>
    <t>VIGENCIA 2023</t>
  </si>
  <si>
    <t>Seguimiento Primer Cuatrimestre 2023</t>
  </si>
  <si>
    <t>Desarrollar la primera fase del  modelo de Prevención e identificación de Fraude, riesgos y seguridad</t>
  </si>
  <si>
    <t>Elaborar informes de seguimiento a la gestión de los riesgos de Corrupción y LAFT de la Entidad</t>
  </si>
  <si>
    <t>Identificar y actualizar los riesgos de corrupción y LAFT</t>
  </si>
  <si>
    <t>Modelo de Prevención e Identificación de Fraude, riesgos,  seguridad de la información y continuidad del Negocio Fase 1 definido</t>
  </si>
  <si>
    <t>Informe de monitoreo de riesgos (corrupción, gestión y SI)</t>
  </si>
  <si>
    <t>Mapa de riesgos de corrupción y LAFT actualizado</t>
  </si>
  <si>
    <t>Rodolfo Oswaldo Uribe Duarte</t>
  </si>
  <si>
    <t>Jaime Guillermo Castro Ramirez</t>
  </si>
  <si>
    <t>Todas las áreas de la Entidad
Jaime Guillermo Castro Ramirez</t>
  </si>
  <si>
    <t>Actualizar la estrategia de  racionalización de tramites y realizar el seguimiento a la misma</t>
  </si>
  <si>
    <t>Simplificar el trámite de  devolución de aportes pagados directamente a la ADRES</t>
  </si>
  <si>
    <t>Simplificar el trámite de reconocimiento de prestaciones económicas del RC/REE</t>
  </si>
  <si>
    <t>Automatizar y digitalizar los trámites priorizados</t>
  </si>
  <si>
    <t xml:space="preserve">Reportes de avance a la estrategia de racionalización de trámites formulada </t>
  </si>
  <si>
    <t>Devolución de aportes tramitados</t>
  </si>
  <si>
    <t>Reconocimiento de prestaciones económicas gestionadas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</si>
  <si>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</si>
  <si>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</si>
  <si>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</si>
  <si>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Elaborar los reportes de los resultados de las encuestas de percepción y satisfacción de los usuarios frente a los servicios recibidos de la Adres</t>
  </si>
  <si>
    <t>Elaborar informes cómo vamos en gestión de PQRSD</t>
  </si>
  <si>
    <t>Encuestas de satisfacción de PQRSD analizadas</t>
  </si>
  <si>
    <t>Información socializada a los funcionarios y grupos de valor y de interés sobre servicio al ciudadano y transparencia</t>
  </si>
  <si>
    <t>Martha Ligia Serna Pulido</t>
  </si>
  <si>
    <t>Desarrollar componentes del Menú Participa con los lineamientos para publicar información del DAFP</t>
  </si>
  <si>
    <t>Implementar y fomentar el uso de la consulta "Identifica tu giro" en el portal web de la ADRES</t>
  </si>
  <si>
    <t>Informe de seguimiento del Plan Anticorrupción presentado</t>
  </si>
  <si>
    <t>Componentes del Menú Participa desarrollados</t>
  </si>
  <si>
    <t>Mejoramiento de los canales de comunicación</t>
  </si>
  <si>
    <t>Fernando Jose Velásquez Avila</t>
  </si>
  <si>
    <t>Socializar e implementar la estrategia para gestión de conflictos de interés</t>
  </si>
  <si>
    <t>Ejecutar acciones de fortalecimiento del Código de Integridad de la Entidad</t>
  </si>
  <si>
    <t>Proyectar el Programa de Ética Pública Anticorrupción y Prevención del Fraude e implementarlo</t>
  </si>
  <si>
    <t>Gestión preventiva del conflicto de interés implementada</t>
  </si>
  <si>
    <t>Código de Integridad en la entidad apropiado</t>
  </si>
  <si>
    <t>Programa de Ética Pública, Anticorrupción y Prevención del Fraude de la ADRES, desarrollado e implementado</t>
  </si>
  <si>
    <t>Nelson Santos Andrade</t>
  </si>
  <si>
    <t>Dentro del proceso de contratación que se está desarrollando para el Modelo, se desarrollaron los siguientes documentos en la etapa precontractual para el objeto: "Contratar los servicios de consultoría para la estructuración, diseño e implementación de un modelo de gestión integral de riesgos en la ADRES, basado en GRC (Gobierno, Riesgo y Cumplimiento), conforme a la normatividad vigente y aplicable para la entidad"
1. Solicitud de información a proveedores 
2. Anexo técnico</t>
  </si>
  <si>
    <t>Diana Esperanza Torres Rodríguez</t>
  </si>
  <si>
    <t>Fue realziado el respectivo seguimiento a la estrategia de racionalización de trámites en SUIT. Como evidencia del primer reporte de la vigencia 2023, se adjuntó en Eureka: el correo electrónico enviado a los lideres de trámites, el informe descargado del SUIT donde se evidencia el reporte del primer trimestre y los pantallazos del reporte generado a cada una de los tramites definidos en la estrategia de racionalización</t>
  </si>
  <si>
    <t>Juan Carlos Girón Sanabria</t>
  </si>
  <si>
    <t>José Leonardo Herrera</t>
  </si>
  <si>
    <t>Maria Angelica Colmenares</t>
  </si>
  <si>
    <t>Fueron realizadas mesas de trabajo con comunicaciones y la Jefe (E) de la OAPCR donde se informó respecto a la elaboración de la Estrategia de Rendición de Cuentas 2023. Se presentó el documento (ver anexo en Eureka) que se tiene elaborado para la vigencia pero que requiere una revisión y ajuste a la luz de la nueva normativa. En la mesa de trabajo se acordó gestionar con el Director General los temas que abordaría sobre redición de cuentas teniendo en cuenta diversos espacios de dialogo con la Ciudadanía que se vayan a programar</t>
  </si>
  <si>
    <t>Fue elaborado el informe trimestral de encuestas de satisfacción por los diferentes canales (Presencial, Página Web y Para tramites y OPAS página web). Los soportes de la actividad desarrolla se encuentran en Eureka.</t>
  </si>
  <si>
    <t>Fue elaborado Informe unificado de Peticiones, Quejas, Reclamos, Sugerencias y Denuncias (PQRSD) recibidas y atendidas por las dependencias de la Administradora de los Recursos del Sistema General de Seguridad Social en Salud ADRES, para el periodo comprendido entre el 1° de enero al 31 de marzo de 2023. El informe que soporta la actividad realizada se encuentra en el aplicativo Eureka</t>
  </si>
  <si>
    <t>En enero de 2023 se realizó el seguimiento y análisis del avance del Plan con corte a 31 de diciembre de 2022.
El informe fue remitido a la Oficina de Control Interno el 6 de enero, en el formato establecido y remitido por la OCI.Los soportes de la acción realizada se encuentran en la plataforma Eureka.</t>
  </si>
  <si>
    <t>Elaborar el informe de seguimiento del Plan Anticorrupción cuatrimestralmente</t>
  </si>
  <si>
    <t>Maria Angélica Colmenares</t>
  </si>
  <si>
    <t>En la sesión No.1 del Comité Directivo de la ADRES, del 16 de marzo de 2023, se presentó la estrategia para la gestión de conflictos de interés elaborada en conjunto con el Grupo de Talento Humano y la Oficina Asesora de Planeación. Allí se presentó el cronograma propuesto para su implementación durante la vigencia 2023.
En la plataforma de Eureka se adjuntó acta de socialización en el Comité Directivo y el cronograma propuesto para su implementación.</t>
  </si>
  <si>
    <t xml:space="preserve">El 6 de marzo de 2023 se realizó una reunión con el Instituto de Educación del Ministerio Público y de acuerdo a ello se envió solicitud de cotización al Director del instituto, para que se informara sobre las capacitaciones que ellos dictarán este año y escoger si se ajusta a los intereses de la Adres. A la fecha no se ha recibido respuesta, por ese motivo no se ha planteado el temario que conformará el Programa.
Por lo anterior y de acuerdo con los soportes se debe abrir la tarea relacionado con "Proyectar el Programa de Ética Pública, Anticorrupción y Prevención del Fraude de la ADRES" con punjaje de 40. </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</si>
  <si>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</si>
  <si>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  </t>
    </r>
    <r>
      <rPr>
        <u/>
        <sz val="12"/>
        <color indexed="8"/>
        <rFont val="Arial Narrow"/>
        <family val="2"/>
      </rPr>
      <t>FERNANDO J. VELÁSQUEZ ÁVILA</t>
    </r>
    <r>
      <rPr>
        <sz val="12"/>
        <color indexed="8"/>
        <rFont val="Arial Narrow"/>
        <family val="2"/>
      </rPr>
      <t xml:space="preserve">
</t>
    </r>
    <r>
      <rPr>
        <b/>
        <sz val="12"/>
        <color indexed="8"/>
        <rFont val="Arial Narrow"/>
        <family val="2"/>
      </rPr>
      <t xml:space="preserve">FIRMA  RESPONSABLE  INFORME 
OFICINA  DE PLANEACIÓN Y CONTROL DE RIESGOS
</t>
    </r>
  </si>
  <si>
    <r>
      <t xml:space="preserve">Seguimiento Primer Cuatrimestre 2023
</t>
    </r>
    <r>
      <rPr>
        <sz val="12"/>
        <color rgb="FF000000"/>
        <rFont val="Arial Narrow"/>
        <family val="2"/>
      </rPr>
      <t>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</si>
  <si>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4.Realizar el seguimiento a la estrategia de racionalización de trámites 3er trimestre. (16/07/2023 a 15/10/2023). 25%</t>
    </r>
  </si>
  <si>
    <r>
      <t xml:space="preserve">Seguimiento Primer Cuatrimestre 2023
</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2.Elaborar informe de avances 2  (01/09/2023 a 30/09/2023). 14.28%
3.Elaborar informe de avances 3 (01/12/2023 a 31/12/2023). 14.28%
4.Estrategia de rendición de cuentas 2023 ejecutada e implementada  (01/02/2023 a 30/011/2023)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7.Mesa de Trabajo interdisciplinaria 3 (01/11/2023 a 30/11/2023). 14,28%</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</si>
  <si>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3.Proyectar reporte con los resultados obtenidos de encuestas III trimestre ( 01/07//2023 a 17/10/2023) 25%.
4.Proyectar reporte con los resultados obtenidos de encuestas IV trimestre ( 01/10//2023 a 15/12/2023) 25%.</t>
    </r>
  </si>
  <si>
    <r>
      <rPr>
        <b/>
        <sz val="12"/>
        <color rgb="FF000000"/>
        <rFont val="Arial Narrow"/>
        <family val="2"/>
      </rPr>
      <t>Seguimiento Primer Cuatrimestre 2023</t>
    </r>
    <r>
      <rPr>
        <sz val="12"/>
        <color rgb="FF000000"/>
        <rFont val="Arial Narrow"/>
        <family val="2"/>
      </rPr>
      <t xml:space="preserve">
La OCI evidenció la programación de las actividades en EUREKA:
</t>
    </r>
    <r>
      <rPr>
        <b/>
        <sz val="12"/>
        <color rgb="FF000000"/>
        <rFont val="Arial Narrow"/>
        <family val="2"/>
      </rPr>
      <t xml:space="preserve">1. Elaborar informes cómo vamos en gestión de PQRSD IV trimestre (01/10/2023 a 31/12/2023) 25%	
2. Elaborar y socializar informes cómo vamos en gestión de PQRSD I trimestre (01/04/2023 a 14/04/2023) 25%
</t>
    </r>
    <r>
      <rPr>
        <i/>
        <sz val="12"/>
        <color rgb="FF000000"/>
        <rFont val="Arial Narrow"/>
        <family val="2"/>
      </rPr>
      <t>Evidencia: Informe unificado de Peticiones, Quejas, Reclamos, Sugerencias y Denuncias (PQRSD) recibidas y atendidas por las dependencias de la ADRES, durante el periodo comprendido entre el 1° de enero al 31 de marzo de 2023 y contiene adicionalmente, resultados de las encuestas de percepción y satisfacción realizadas a nuestros usuarios y la gestión de orientación y asesoría del centro de contacto de la entidad</t>
    </r>
    <r>
      <rPr>
        <b/>
        <sz val="12"/>
        <color rgb="FF000000"/>
        <rFont val="Arial Narrow"/>
        <family val="2"/>
      </rPr>
      <t xml:space="preserve">.
3. Elaborar y socializar informes cómo vamos en gestión de PQRSD II trimestre (01/04/2023 a 14/07/2023) 25%
4. Elaborar y socializar informes cómo vamos en gestión de PQRSD III trimestre(01/07/2023 a 17/10/2023) 25%	</t>
    </r>
  </si>
  <si>
    <t xml:space="preserve">Tener en cuenta los productos entregables para el cumplimiento de la Estrategia de rendición de cuentas vigencia 2023. </t>
  </si>
  <si>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1.Elaborar el informe de seguimiento del plan anticorrupción por la segunda línea de defensa para el cierre de la vigencia 2022 y el posterior envío a la OCI. (01/01/2023 a 13/02/2023) 25%.
</t>
    </r>
    <r>
      <rPr>
        <sz val="12"/>
        <color rgb="FF000000"/>
        <rFont val="Arial Narrow"/>
        <family val="2"/>
      </rPr>
      <t>La OCI recibió seguimiento de Segunda Línea de defensa OAPCR.</t>
    </r>
    <r>
      <rPr>
        <b/>
        <sz val="12"/>
        <color rgb="FF000000"/>
        <rFont val="Arial Narrow"/>
        <family val="2"/>
      </rPr>
      <t xml:space="preserve">
2.Elaborar el informe de seguimiento del plan anticorrupción por la segunda línea de defensa para el primer cuatrimestre de la vigencia 2023 y el posterior envió a la OCI. (02/05/2023 a 10/05/2023) 25%.
3.Elaborar el informe de seguimiento del plan anticorrupción por la segunda línea de defensa para el segundo cuatrimestre de la vigencia 2023 y el posterior envió a la OCI. (02/09/2023 a 10/09/2023) 25%.
4.Elaborar el informe de seguimiento del plan anticorrupción por la segunda línea de defensa para el tercer cuatrimestre de la vigencia 2023 y el posterior envió a la OCI (01/12/2023 a 31/12/2023) 25%.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</si>
  <si>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 Poner en práctica la estrategia para la gestión del conflicto de interés (01/May/2023 a 15/Dic/202) 50%
2. Socializar la estrategia para gestión de conflictos de interés (01/Ene/2023 a 	30/Abr/2023) 50%:
</t>
    </r>
    <r>
      <rPr>
        <i/>
        <sz val="12"/>
        <color rgb="FF000000"/>
        <rFont val="Arial Narrow"/>
        <family val="2"/>
      </rPr>
      <t>Evidencia: acta de socialización en el Comité Directivo el día 16 de marzo 2023 y el cronograma propuesto para esta implementación.
02. 2023-03_Formato formulación estrategia CIGD marzo 2023.xlsx
Acta No. 01-2023 Comite Directivo.pdf</t>
    </r>
  </si>
  <si>
    <r>
      <t xml:space="preserve">Seguimiento Primer Cuatrimestre 2023
</t>
    </r>
    <r>
      <rPr>
        <sz val="12"/>
        <color rgb="FF000000"/>
        <rFont val="Arial Narrow"/>
        <family val="2"/>
      </rPr>
      <t xml:space="preserve">La OCI evidenció la programación de las actividades en EUREKA: 	</t>
    </r>
    <r>
      <rPr>
        <b/>
        <sz val="12"/>
        <color rgb="FF000000"/>
        <rFont val="Arial Narrow"/>
        <family val="2"/>
      </rPr>
      <t xml:space="preserve">
1. Proyectar el Programa de Ética Pública, Anticorrupción y Prevención del Fraude de la ADRES (17/Mar/2023  a 31/Mar/2023) 40%
2. Socialización del Programa de Ética Pública y Prevención del Fraude de la ADRES
 (01/Abr/2023 a 31/Dic/2023) 40%
 3. Solicitar reunión con el Asesor de la Procuraduría Delegada para los Asuntos del Trabajo de la PGN (17/Feb/2023 a 31/Mar/2023)20%
</t>
    </r>
    <r>
      <rPr>
        <i/>
        <sz val="12"/>
        <color rgb="FF000000"/>
        <rFont val="Arial Narrow"/>
        <family val="2"/>
      </rPr>
      <t>Evidencia. Acta de reunión con Asesor del Instituto de Estudios del Ministerio Público. del 6 de marzo de 2023.</t>
    </r>
  </si>
  <si>
    <t>3. Talento Humano</t>
  </si>
  <si>
    <t xml:space="preserve">Conforme a la Politica de Administración de Riesgos, se debe formular esta actividad para desarrollarse en la vigencia.
</t>
  </si>
  <si>
    <t>La actividad de seguimiento la realiza la OCI cuatrimestralmente. Incorporar en EUREKA la Actividad</t>
  </si>
  <si>
    <t>La  actividad de Monitoreo y Revisión a la gestión del riesgo, efectividad de los controles es una actividad de primera y segunda linea de defensa OAPCR. Trasladar la actividad propuesta de seguimiento OAPCR a monitoreo y revisión.</t>
  </si>
  <si>
    <t>Con base a la información reportada en ITA 2022, los resultados obtenidos y el informe enviado por la OCI de septiembre de 2022, se identificaron los contenidos faltantes que se deben desarrollar en el menú ITA, las acciones por realizar y algunas de las áreas que deben desarrollar los contenidos. En Eureka se anexó el Archivo Excel con la información identificada a partir de la matriz ITA. 
De igual forma se han desarrollado varias mesas de trabajo con Comunicaciones, incluido el Web Master, con el fin de identificar contenidos faltantes, acciones para su desarrollo y se han realizado directamente los enlaces de la información a los sub menús respectivos del menú Participa.Se anexan soporte de las reuniones presenciales y virtuales así como la Matriz ITA que ha servido como elemento Guía para ir desarrollando los contenidos faltantes. No obstante la información desarrollada se puede observar en la Págian web.</t>
  </si>
  <si>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1.Articular con Comunicaciones los contenidos en el Menú (1/May/2023 a 31/Jul/2023) 25 %.
2.Identificar contenidos faltantes según estructura y resultados del informe ITA (OCI) (01/02/2023 a 28/02/2023) 25%:
</t>
    </r>
    <r>
      <rPr>
        <i/>
        <sz val="12"/>
        <color rgb="FF000000"/>
        <rFont val="Arial Narrow"/>
        <family val="2"/>
      </rPr>
      <t>Matriz ITA vigencia 2022_MEnú Participa.xlsx con identificación de contenidos faltantes.</t>
    </r>
    <r>
      <rPr>
        <b/>
        <sz val="12"/>
        <color rgb="FF000000"/>
        <rFont val="Arial Narrow"/>
        <family val="2"/>
      </rPr>
      <t xml:space="preserve">
3.Mesas de trabajo con Comunicaciones para el seguimiento al desarrollo de contenidos del Menú (01/05/2023 a 31/07/2023) 25%
4.Mesas de trabajo con áreas responsables de Contenidos para el desarrollo de los mismos (01/03/2023 a 30/04/2023) 25%.
</t>
    </r>
    <r>
      <rPr>
        <i/>
        <sz val="12"/>
        <color rgb="FF000000"/>
        <rFont val="Arial Narrow"/>
        <family val="2"/>
      </rPr>
      <t>Evidencia: Revisión publicación información menú transparencia.pdf.pdf
 	Conclusiones y compromisos reunion Menu Participa_03042023.pdf 	 
Seguimiento Menú Participa_Rendición Cuentas_2023-04-17.pdf 
Matriz ITA vigencia 2021_Menú Participa 17032023.xlsx 	
Mesa de trabajo _Menu Participa _13032023.pdf 	
Mesa de trabajo_2 (2023-03-07).pdf
Reunión Inicial Menu Participa 2023-03-01 Revisión informe ITA.pdf	 
Reunión Menu Participa 07032023.pdf</t>
    </r>
    <r>
      <rPr>
        <b/>
        <sz val="12"/>
        <color rgb="FF000000"/>
        <rFont val="Arial Narrow"/>
        <family val="2"/>
      </rPr>
      <t xml:space="preserve">
</t>
    </r>
  </si>
  <si>
    <t xml:space="preserve">Se recomienda definir actividades de fortalecimiento del Talento humano para mejorar el servicio ciudadano: La guia de estrategias para la construcción del PAAC propone, entre otras :
•Fortalecer las competencias de los servidores públicos que atienden directamente a los ciudadanos a
través de procesos de cualificación.
• Promover espacios de sensibilización para fortalecer la cultura de servicio al interior de la entidad.
• Evaluar el desempeño de los servidores públicos en relación con su comportamiento y actitud en la
interacción con los ciudadanos.
• Incluir en el Plan Institucional de Capacitación temáticas relacionadas con el mejoramiento del servicio
al ciudadano, como por ejemplo: cultura de servicio al ciudadano, fortalecimiento de competencias
para el desarrollo de la labor de servicio, innovación en la administración púbica, ética y valores del
servidor público, normatividad, competencias y habilidades personales, gestión del cambio, lenguaje
claro, entre otros.
</t>
  </si>
  <si>
    <t>Se recomienda definir actividades de estándares del contenido y oportunidad de las respuestas a las solicitudes de acceso a
información pública</t>
  </si>
  <si>
    <t xml:space="preserve">Se recomienda definir actividad de autoevaluación del cumplimiento de lo planeado en la Estrategia de Rendición de
Cuentas, la cual debe ser registrada en una memoria institucional, publicada y divulgada para  conocimiento público.
En este subcomponente es importante tener en cuenta que a partir de los acuerdos, propuestas y evaluaciones que resulten de las acciones del proceso de Rendición de Cuentas
de la entidad, es necesario elaborar un plan de mejoramiento institucional y divulgarlo entre los participantes. </t>
  </si>
  <si>
    <t>Se recomienda establecer actividades de participación con actores interno y externos de la Entidad y de divulgación del mapa de riesgos en pagina web.La OCI evidenció en participación ciudadana la publicación del mapa de riesgos para comentarios de la ciudadania y su publicación definitiva en el mes de enero de 2023</t>
  </si>
  <si>
    <t>Se recomienda incorporar las actividades:
publicados en la pagina web de la ADRES
* Inventario de activos de Información en el esquema de publicación de información, y
• El Índice de Información Clasificada y Reservada.
En el enlace enlace “Transparencia y acceso
a información pública”, así como en el Portal de Datos Abiertos del Estado colombiano.</t>
  </si>
  <si>
    <t>Se recomienda incorporar actividad de informe de  seguimiento al acceso a información pública, que contenga:
1. El número de solicitudes recibidas.
2. El número de solicitudes que fueron trasladadas a otra institución.
3. El tiempo de respuesta a cada solicitud.
4. El número de solicitudes en las que se negó el acceso a la información.
La entidad ejecuta esta actividad trimestralmente.</t>
  </si>
  <si>
    <r>
      <rPr>
        <b/>
        <sz val="12"/>
        <color rgb="FF000000"/>
        <rFont val="Arial Narrow"/>
        <family val="2"/>
      </rPr>
      <t>Seguimiento Primer Cuatrimestre 2023</t>
    </r>
    <r>
      <rPr>
        <sz val="12"/>
        <color rgb="FF000000"/>
        <rFont val="Arial Narrow"/>
        <family val="2"/>
      </rPr>
      <t xml:space="preserve">
La Política de Administración de Riesgos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</si>
  <si>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r>
      <t xml:space="preserve">DIEGO SANTACRUZ S.
 </t>
    </r>
    <r>
      <rPr>
        <b/>
        <sz val="12"/>
        <color indexed="8"/>
        <rFont val="Arial Narrow"/>
        <family val="2"/>
      </rPr>
      <t xml:space="preserve">FIRMA JEFE OFICINA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</si>
</sst>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1">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rgb="FF000000"/>
      <name val="Arial Narrow"/>
      <family val="2"/>
    </font>
    <font>
      <sz val="11"/>
      <color rgb="FF000000"/>
      <name val="Arial Narrow"/>
      <family val="2"/>
    </font>
    <font>
      <sz val="11"/>
      <color theme="1"/>
      <name val="Calibri"/>
      <family val="2"/>
    </font>
    <font>
      <sz val="11"/>
      <color rgb="FF000000"/>
      <name val="Calibri"/>
      <family val="2"/>
    </font>
    <font>
      <sz val="11"/>
      <color theme="1"/>
      <name val="Arial"/>
      <family val="2"/>
    </font>
    <font>
      <sz val="11"/>
      <name val="Calibri"/>
      <family val="2"/>
    </font>
    <font>
      <u/>
      <sz val="12"/>
      <color theme="1"/>
      <name val="Arial Narrow"/>
      <family val="2"/>
    </font>
    <font>
      <i/>
      <sz val="12"/>
      <color rgb="FF000000"/>
      <name val="Arial Narrow"/>
      <family val="2"/>
    </font>
    <font>
      <b/>
      <u/>
      <sz val="12"/>
      <color rgb="FF000000"/>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9" fontId="25" fillId="0" borderId="0" applyFont="0" applyFill="0" applyBorder="0" applyAlignment="0" applyProtection="0"/>
    <xf numFmtId="0" fontId="25" fillId="0" borderId="0"/>
    <xf numFmtId="0" fontId="36" fillId="0" borderId="0"/>
  </cellStyleXfs>
  <cellXfs count="178">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Border="1" applyAlignment="1">
      <alignment horizontal="left" vertical="center" wrapText="1"/>
    </xf>
    <xf numFmtId="0" fontId="16" fillId="0" borderId="23" xfId="0" applyFont="1" applyBorder="1" applyAlignment="1">
      <alignment vertical="center" wrapText="1"/>
    </xf>
    <xf numFmtId="0" fontId="14" fillId="0" borderId="23" xfId="0" applyFont="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Border="1" applyAlignment="1">
      <alignment vertical="center" wrapText="1"/>
    </xf>
    <xf numFmtId="164" fontId="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0" fontId="28" fillId="10" borderId="35" xfId="0" applyFont="1" applyFill="1" applyBorder="1" applyAlignment="1">
      <alignment horizontal="center" vertical="center" wrapText="1"/>
    </xf>
    <xf numFmtId="0" fontId="28" fillId="10" borderId="34" xfId="0" applyFont="1" applyFill="1" applyBorder="1" applyAlignment="1">
      <alignment vertical="center"/>
    </xf>
    <xf numFmtId="0" fontId="28" fillId="10" borderId="36" xfId="0" applyFont="1" applyFill="1" applyBorder="1" applyAlignment="1">
      <alignment vertical="center"/>
    </xf>
    <xf numFmtId="0" fontId="28" fillId="12" borderId="34" xfId="0" applyFont="1" applyFill="1" applyBorder="1" applyAlignment="1">
      <alignment vertical="center"/>
    </xf>
    <xf numFmtId="0" fontId="28"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6" fillId="0" borderId="23" xfId="0" applyFont="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1" fillId="0" borderId="31" xfId="0" applyFont="1" applyBorder="1" applyAlignment="1">
      <alignment horizontal="left" vertical="center" wrapText="1"/>
    </xf>
    <xf numFmtId="0" fontId="31" fillId="0" borderId="39" xfId="0" applyFont="1" applyBorder="1" applyAlignment="1">
      <alignment horizontal="center" vertical="center" wrapText="1"/>
    </xf>
    <xf numFmtId="0" fontId="15" fillId="2" borderId="18" xfId="0"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2" fillId="2" borderId="23" xfId="0" applyNumberFormat="1" applyFont="1" applyFill="1" applyBorder="1" applyAlignment="1">
      <alignment horizontal="justify" vertical="center" wrapText="1"/>
    </xf>
    <xf numFmtId="9" fontId="32" fillId="0" borderId="23" xfId="0" applyNumberFormat="1" applyFont="1" applyBorder="1" applyAlignment="1">
      <alignment horizontal="justify" vertical="center" wrapText="1"/>
    </xf>
    <xf numFmtId="9" fontId="33" fillId="0" borderId="23" xfId="0" applyNumberFormat="1" applyFont="1" applyBorder="1" applyAlignment="1">
      <alignment horizontal="justify" vertical="center" wrapText="1"/>
    </xf>
    <xf numFmtId="0" fontId="14" fillId="2" borderId="31" xfId="0" applyFont="1" applyFill="1" applyBorder="1" applyAlignment="1">
      <alignment horizontal="justify" vertical="center" wrapText="1"/>
    </xf>
    <xf numFmtId="0" fontId="31" fillId="2" borderId="31" xfId="0" applyFont="1" applyFill="1" applyBorder="1" applyAlignment="1">
      <alignment horizontal="left" vertical="center" wrapText="1"/>
    </xf>
    <xf numFmtId="0" fontId="34" fillId="0" borderId="39" xfId="0" applyFont="1" applyBorder="1" applyAlignment="1">
      <alignment horizontal="left" vertical="center" wrapText="1"/>
    </xf>
    <xf numFmtId="0" fontId="35" fillId="0" borderId="40" xfId="0" applyFont="1" applyBorder="1" applyAlignment="1">
      <alignment horizontal="left" vertical="center" wrapText="1"/>
    </xf>
    <xf numFmtId="0" fontId="34" fillId="0" borderId="31" xfId="2" applyFont="1" applyBorder="1" applyAlignment="1">
      <alignment horizontal="left" vertical="top" wrapText="1"/>
    </xf>
    <xf numFmtId="0" fontId="35" fillId="0" borderId="41" xfId="0" applyFont="1" applyBorder="1" applyAlignment="1">
      <alignment horizontal="justify" vertical="center"/>
    </xf>
    <xf numFmtId="0" fontId="35" fillId="0" borderId="42" xfId="0" applyFont="1" applyBorder="1" applyAlignment="1">
      <alignment horizontal="justify" vertical="center"/>
    </xf>
    <xf numFmtId="14" fontId="34" fillId="0" borderId="39" xfId="0" applyNumberFormat="1" applyFont="1" applyBorder="1" applyAlignment="1">
      <alignment horizontal="right" vertical="center" wrapText="1"/>
    </xf>
    <xf numFmtId="14" fontId="34" fillId="0" borderId="39" xfId="0" applyNumberFormat="1" applyFont="1" applyBorder="1" applyAlignment="1">
      <alignment horizontal="center" vertical="center" wrapText="1"/>
    </xf>
    <xf numFmtId="14" fontId="35" fillId="0" borderId="43" xfId="0" applyNumberFormat="1" applyFont="1" applyBorder="1" applyAlignment="1">
      <alignment horizontal="center" vertical="center" wrapText="1"/>
    </xf>
    <xf numFmtId="0" fontId="35" fillId="0" borderId="43" xfId="0" applyFont="1" applyBorder="1" applyAlignment="1">
      <alignment horizontal="justify" vertical="center"/>
    </xf>
    <xf numFmtId="0" fontId="34" fillId="0" borderId="39" xfId="0" applyFont="1" applyBorder="1" applyAlignment="1">
      <alignment horizontal="justify" vertical="center" wrapText="1"/>
    </xf>
    <xf numFmtId="0" fontId="34" fillId="0" borderId="43" xfId="0" applyFont="1" applyBorder="1" applyAlignment="1">
      <alignment horizontal="left" vertical="center" wrapText="1"/>
    </xf>
    <xf numFmtId="0" fontId="34" fillId="0" borderId="31" xfId="0" applyFont="1" applyBorder="1" applyAlignment="1">
      <alignment vertical="center" wrapText="1"/>
    </xf>
    <xf numFmtId="0" fontId="34" fillId="0" borderId="44" xfId="0" applyFont="1" applyBorder="1" applyAlignment="1">
      <alignment horizontal="left" vertical="center" wrapText="1"/>
    </xf>
    <xf numFmtId="0" fontId="34" fillId="0" borderId="31" xfId="0" applyFont="1" applyBorder="1" applyAlignment="1">
      <alignment horizontal="center" vertical="center" wrapText="1"/>
    </xf>
    <xf numFmtId="0" fontId="34" fillId="0" borderId="31" xfId="0" applyFont="1" applyBorder="1" applyAlignment="1">
      <alignment horizontal="left" vertical="center" wrapText="1"/>
    </xf>
    <xf numFmtId="0" fontId="34" fillId="0" borderId="38" xfId="0" applyFont="1" applyBorder="1" applyAlignment="1">
      <alignment horizontal="justify" vertical="center"/>
    </xf>
    <xf numFmtId="0" fontId="34" fillId="0" borderId="39" xfId="0" applyFont="1" applyBorder="1" applyAlignment="1">
      <alignment horizontal="justify" vertical="center"/>
    </xf>
    <xf numFmtId="0" fontId="34" fillId="0" borderId="0" xfId="0" applyFont="1" applyAlignment="1">
      <alignment vertical="center"/>
    </xf>
    <xf numFmtId="14" fontId="34" fillId="0" borderId="39" xfId="0" applyNumberFormat="1" applyFont="1" applyBorder="1" applyAlignment="1">
      <alignment vertical="center" wrapText="1"/>
    </xf>
    <xf numFmtId="0" fontId="37" fillId="0" borderId="39" xfId="3" applyFont="1" applyBorder="1" applyAlignment="1">
      <alignment horizontal="left" vertical="center" wrapText="1"/>
    </xf>
    <xf numFmtId="0" fontId="37" fillId="0" borderId="39" xfId="0" applyFont="1" applyBorder="1" applyAlignment="1">
      <alignment horizontal="left" vertical="center" wrapText="1"/>
    </xf>
    <xf numFmtId="0" fontId="34" fillId="0" borderId="38" xfId="3" applyFont="1" applyBorder="1" applyAlignment="1">
      <alignment horizontal="left" vertical="center" wrapText="1"/>
    </xf>
    <xf numFmtId="14" fontId="37" fillId="0" borderId="39" xfId="3" applyNumberFormat="1" applyFont="1" applyBorder="1" applyAlignment="1">
      <alignment horizontal="center" vertical="center" wrapText="1"/>
    </xf>
    <xf numFmtId="10" fontId="16" fillId="2" borderId="23" xfId="0" applyNumberFormat="1" applyFont="1" applyFill="1" applyBorder="1" applyAlignment="1">
      <alignment horizontal="center" vertical="center" wrapText="1"/>
    </xf>
    <xf numFmtId="0" fontId="14" fillId="0" borderId="0" xfId="0" applyFont="1" applyAlignment="1">
      <alignment horizontal="center" vertical="center" wrapText="1"/>
    </xf>
    <xf numFmtId="9" fontId="22" fillId="0" borderId="23"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0"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2" xfId="0"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0" xfId="0" applyNumberFormat="1" applyFont="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33" xfId="0" applyNumberFormat="1" applyFont="1" applyBorder="1" applyAlignment="1">
      <alignment horizontal="center" vertical="center" wrapText="1"/>
    </xf>
  </cellXfs>
  <cellStyles count="4">
    <cellStyle name="Normal" xfId="0" builtinId="0"/>
    <cellStyle name="Normal 2" xfId="2" xr:uid="{16ED63E5-072C-4326-8024-726EA00A8CE8}"/>
    <cellStyle name="Normal 3" xfId="3" xr:uid="{51C07CB9-BC52-4D4A-911D-73FEE67D3381}"/>
    <cellStyle name="Porcentaje" xfId="1" builtinId="5"/>
  </cellStyles>
  <dxfs count="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adres-2023</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4</c:v>
                </c:pt>
                <c:pt idx="2">
                  <c:v>1</c:v>
                </c:pt>
                <c:pt idx="3">
                  <c:v>2</c:v>
                </c:pt>
                <c:pt idx="4">
                  <c:v>3</c:v>
                </c:pt>
                <c:pt idx="5">
                  <c:v>3</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em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7</xdr:col>
      <xdr:colOff>685800</xdr:colOff>
      <xdr:row>59</xdr:row>
      <xdr:rowOff>152400</xdr:rowOff>
    </xdr:from>
    <xdr:to>
      <xdr:col>8</xdr:col>
      <xdr:colOff>856008</xdr:colOff>
      <xdr:row>62</xdr:row>
      <xdr:rowOff>209550</xdr:rowOff>
    </xdr:to>
    <xdr:pic>
      <xdr:nvPicPr>
        <xdr:cNvPr id="2" name="Imagen 1">
          <a:extLst>
            <a:ext uri="{FF2B5EF4-FFF2-40B4-BE49-F238E27FC236}">
              <a16:creationId xmlns:a16="http://schemas.microsoft.com/office/drawing/2014/main" id="{1159B8A4-910E-946E-0A50-441415DD1C99}"/>
            </a:ext>
          </a:extLst>
        </xdr:cNvPr>
        <xdr:cNvPicPr>
          <a:picLocks noChangeAspect="1"/>
        </xdr:cNvPicPr>
      </xdr:nvPicPr>
      <xdr:blipFill>
        <a:blip xmlns:r="http://schemas.openxmlformats.org/officeDocument/2006/relationships" r:embed="rId4"/>
        <a:stretch>
          <a:fillRect/>
        </a:stretch>
      </xdr:blipFill>
      <xdr:spPr>
        <a:xfrm>
          <a:off x="10769600" y="70027800"/>
          <a:ext cx="2735608" cy="946150"/>
        </a:xfrm>
        <a:prstGeom prst="rect">
          <a:avLst/>
        </a:prstGeom>
      </xdr:spPr>
    </xdr:pic>
    <xdr:clientData/>
  </xdr:twoCellAnchor>
  <xdr:twoCellAnchor editAs="oneCell">
    <xdr:from>
      <xdr:col>10</xdr:col>
      <xdr:colOff>0</xdr:colOff>
      <xdr:row>61</xdr:row>
      <xdr:rowOff>0</xdr:rowOff>
    </xdr:from>
    <xdr:to>
      <xdr:col>11</xdr:col>
      <xdr:colOff>2286000</xdr:colOff>
      <xdr:row>63</xdr:row>
      <xdr:rowOff>317500</xdr:rowOff>
    </xdr:to>
    <xdr:pic>
      <xdr:nvPicPr>
        <xdr:cNvPr id="3" name="Imagen 2">
          <a:extLst>
            <a:ext uri="{FF2B5EF4-FFF2-40B4-BE49-F238E27FC236}">
              <a16:creationId xmlns:a16="http://schemas.microsoft.com/office/drawing/2014/main" id="{8C9F2363-395E-8FC7-5ECA-71F4ABE626F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652750" y="70453250"/>
          <a:ext cx="4032250" cy="1270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84"/>
  <sheetViews>
    <sheetView showGridLines="0" tabSelected="1" topLeftCell="F1" zoomScale="60" zoomScaleNormal="60" workbookViewId="0">
      <selection activeCell="N15" sqref="N15:N54"/>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38.5546875" style="7" customWidth="1"/>
    <col min="8" max="8" width="37.44140625" customWidth="1"/>
    <col min="9" max="9" width="22.6640625" style="17" customWidth="1"/>
    <col min="10" max="10" width="27.88671875" style="17" customWidth="1"/>
    <col min="11" max="11" width="26.109375" customWidth="1"/>
    <col min="12" max="12" width="71.109375" customWidth="1"/>
    <col min="13" max="13" width="53.88671875" hidden="1" customWidth="1"/>
    <col min="14" max="14" width="12.88671875" style="22" customWidth="1"/>
    <col min="15" max="15" width="85.33203125" customWidth="1"/>
    <col min="16" max="16" width="48.88671875" customWidth="1"/>
  </cols>
  <sheetData>
    <row r="1" spans="2:16" s="1" customFormat="1" thickBot="1">
      <c r="G1" s="70"/>
      <c r="H1" s="2"/>
      <c r="I1" s="16"/>
      <c r="J1" s="16"/>
      <c r="M1" s="3"/>
      <c r="N1" s="18"/>
      <c r="P1" s="3"/>
    </row>
    <row r="2" spans="2:16" s="1" customFormat="1" ht="14.1" customHeight="1">
      <c r="B2" s="141"/>
      <c r="C2" s="142"/>
      <c r="D2" s="142"/>
      <c r="E2" s="143"/>
      <c r="F2" s="138" t="s">
        <v>0</v>
      </c>
      <c r="G2" s="170" t="s">
        <v>1</v>
      </c>
      <c r="H2" s="170"/>
      <c r="I2" s="170"/>
      <c r="J2" s="171"/>
      <c r="K2" s="141"/>
      <c r="L2" s="142"/>
      <c r="M2" s="142"/>
      <c r="N2" s="142"/>
      <c r="O2" s="142"/>
      <c r="P2" s="143"/>
    </row>
    <row r="3" spans="2:16" s="1" customFormat="1" ht="14.4" customHeight="1" thickBot="1">
      <c r="B3" s="144"/>
      <c r="C3" s="145"/>
      <c r="D3" s="145"/>
      <c r="E3" s="146"/>
      <c r="F3" s="139"/>
      <c r="G3" s="172"/>
      <c r="H3" s="172"/>
      <c r="I3" s="172"/>
      <c r="J3" s="173"/>
      <c r="K3" s="144"/>
      <c r="L3" s="145"/>
      <c r="M3" s="145"/>
      <c r="N3" s="145"/>
      <c r="O3" s="145"/>
      <c r="P3" s="146"/>
    </row>
    <row r="4" spans="2:16" s="1" customFormat="1" ht="14.4" customHeight="1">
      <c r="B4" s="144"/>
      <c r="C4" s="145"/>
      <c r="D4" s="145"/>
      <c r="E4" s="146"/>
      <c r="F4" s="159" t="s">
        <v>2</v>
      </c>
      <c r="G4" s="164" t="s">
        <v>3</v>
      </c>
      <c r="H4" s="165"/>
      <c r="I4" s="165"/>
      <c r="J4" s="166"/>
      <c r="K4" s="144"/>
      <c r="L4" s="145"/>
      <c r="M4" s="145"/>
      <c r="N4" s="145"/>
      <c r="O4" s="145"/>
      <c r="P4" s="146"/>
    </row>
    <row r="5" spans="2:16" s="1" customFormat="1" ht="15" customHeight="1" thickBot="1">
      <c r="B5" s="147"/>
      <c r="C5" s="148"/>
      <c r="D5" s="148"/>
      <c r="E5" s="149"/>
      <c r="F5" s="160"/>
      <c r="G5" s="167"/>
      <c r="H5" s="168"/>
      <c r="I5" s="168"/>
      <c r="J5" s="169"/>
      <c r="K5" s="147"/>
      <c r="L5" s="148"/>
      <c r="M5" s="148"/>
      <c r="N5" s="148"/>
      <c r="O5" s="148"/>
      <c r="P5" s="149"/>
    </row>
    <row r="6" spans="2:16" s="1" customFormat="1" ht="13.8">
      <c r="I6" s="16"/>
      <c r="J6" s="16"/>
      <c r="K6" s="2"/>
      <c r="L6" s="2"/>
      <c r="N6" s="19"/>
      <c r="O6" s="2"/>
    </row>
    <row r="7" spans="2:16" s="1" customFormat="1" thickBot="1">
      <c r="E7" s="70"/>
      <c r="F7" s="2"/>
      <c r="G7" s="2"/>
      <c r="I7" s="16"/>
      <c r="J7" s="16"/>
      <c r="K7" s="3"/>
      <c r="L7" s="3"/>
      <c r="M7" s="3"/>
      <c r="N7" s="20"/>
      <c r="O7" s="3"/>
      <c r="P7" s="3"/>
    </row>
    <row r="8" spans="2:16" s="1" customFormat="1" ht="18.600000000000001" thickBot="1">
      <c r="B8" s="150" t="s">
        <v>4</v>
      </c>
      <c r="C8" s="151"/>
      <c r="D8" s="152"/>
      <c r="E8" s="153" t="s">
        <v>5</v>
      </c>
      <c r="F8" s="154"/>
      <c r="G8" s="154"/>
      <c r="H8" s="154"/>
      <c r="I8" s="154"/>
      <c r="J8" s="155"/>
      <c r="K8" s="112" t="s">
        <v>81</v>
      </c>
      <c r="L8" s="113"/>
      <c r="M8" s="66"/>
      <c r="N8" s="66"/>
      <c r="O8" s="25" t="s">
        <v>84</v>
      </c>
      <c r="P8" s="67"/>
    </row>
    <row r="9" spans="2:16" s="1" customFormat="1" ht="18.600000000000001" thickBot="1">
      <c r="B9" s="161" t="s">
        <v>6</v>
      </c>
      <c r="C9" s="162"/>
      <c r="D9" s="163"/>
      <c r="E9" s="156" t="s">
        <v>86</v>
      </c>
      <c r="F9" s="157"/>
      <c r="G9" s="157"/>
      <c r="H9" s="157"/>
      <c r="I9" s="157"/>
      <c r="J9" s="158"/>
      <c r="K9" s="4"/>
      <c r="L9" s="4"/>
      <c r="M9" s="5"/>
      <c r="N9" s="25"/>
      <c r="O9" s="4"/>
      <c r="P9" s="5"/>
    </row>
    <row r="10" spans="2:16" s="1" customFormat="1" ht="18.600000000000001" thickBot="1">
      <c r="B10" s="117" t="s">
        <v>7</v>
      </c>
      <c r="C10" s="118"/>
      <c r="D10" s="119"/>
      <c r="E10" s="156" t="s">
        <v>8</v>
      </c>
      <c r="F10" s="157"/>
      <c r="G10" s="157"/>
      <c r="H10" s="157"/>
      <c r="I10" s="157"/>
      <c r="J10" s="158"/>
      <c r="K10" s="4"/>
      <c r="L10"/>
      <c r="M10" s="5"/>
      <c r="N10" s="25"/>
      <c r="O10" s="4"/>
      <c r="P10" s="5"/>
    </row>
    <row r="11" spans="2:16" s="1" customFormat="1" ht="24" customHeight="1" thickBot="1">
      <c r="B11" s="117" t="s">
        <v>9</v>
      </c>
      <c r="C11" s="118"/>
      <c r="D11" s="119"/>
      <c r="E11" s="120" t="s">
        <v>85</v>
      </c>
      <c r="F11" s="121"/>
      <c r="G11" s="121"/>
      <c r="H11" s="121"/>
      <c r="I11" s="121"/>
      <c r="J11" s="122"/>
      <c r="K11" s="112" t="s">
        <v>83</v>
      </c>
      <c r="L11" s="113"/>
      <c r="M11" s="114"/>
      <c r="N11" s="74">
        <v>1</v>
      </c>
      <c r="O11" s="25" t="s">
        <v>87</v>
      </c>
      <c r="P11" s="68"/>
    </row>
    <row r="12" spans="2:16" s="1" customFormat="1" ht="18">
      <c r="B12" s="26"/>
      <c r="C12" s="26"/>
      <c r="D12" s="26"/>
      <c r="E12" s="27"/>
      <c r="F12" s="46"/>
      <c r="G12" s="27"/>
      <c r="H12" s="27"/>
      <c r="I12" s="56"/>
      <c r="J12" s="56"/>
      <c r="K12" s="28"/>
      <c r="L12" s="29"/>
      <c r="M12" s="29"/>
      <c r="N12" s="30"/>
      <c r="O12" s="29"/>
      <c r="P12" s="29"/>
    </row>
    <row r="13" spans="2:16" ht="15" thickBot="1">
      <c r="D13"/>
      <c r="K13" s="8"/>
      <c r="L13" s="8"/>
      <c r="M13" s="8"/>
      <c r="N13" s="21"/>
      <c r="O13" s="8"/>
      <c r="P13" s="8"/>
    </row>
    <row r="14" spans="2:16" ht="16.2" thickBot="1">
      <c r="E14" s="31"/>
      <c r="F14" s="47"/>
      <c r="G14" s="32"/>
      <c r="H14" s="32"/>
      <c r="I14" s="123" t="s">
        <v>10</v>
      </c>
      <c r="J14" s="124"/>
      <c r="K14" s="123" t="s">
        <v>11</v>
      </c>
      <c r="L14" s="176"/>
      <c r="M14" s="124"/>
      <c r="N14" s="123" t="s">
        <v>12</v>
      </c>
      <c r="O14" s="176"/>
      <c r="P14" s="124"/>
    </row>
    <row r="15" spans="2:16" s="6" customFormat="1" ht="48" thickTop="1" thickBot="1">
      <c r="B15" s="10" t="s">
        <v>13</v>
      </c>
      <c r="C15" s="10" t="s">
        <v>14</v>
      </c>
      <c r="D15" s="10" t="s">
        <v>15</v>
      </c>
      <c r="E15" s="11" t="s">
        <v>16</v>
      </c>
      <c r="F15" s="48" t="s">
        <v>17</v>
      </c>
      <c r="G15" s="11" t="s">
        <v>18</v>
      </c>
      <c r="H15" s="12" t="s">
        <v>19</v>
      </c>
      <c r="I15" s="13" t="s">
        <v>20</v>
      </c>
      <c r="J15" s="14" t="s">
        <v>21</v>
      </c>
      <c r="K15" s="14" t="s">
        <v>22</v>
      </c>
      <c r="L15" s="14" t="s">
        <v>23</v>
      </c>
      <c r="M15" s="14" t="s">
        <v>24</v>
      </c>
      <c r="N15" s="14" t="s">
        <v>25</v>
      </c>
      <c r="O15" s="14" t="s">
        <v>23</v>
      </c>
      <c r="P15" s="14" t="s">
        <v>24</v>
      </c>
    </row>
    <row r="16" spans="2:16" ht="172.95" customHeight="1" thickTop="1" thickBot="1">
      <c r="B16" s="115" t="s">
        <v>26</v>
      </c>
      <c r="C16" s="116" t="s">
        <v>27</v>
      </c>
      <c r="D16" s="77" t="s">
        <v>28</v>
      </c>
      <c r="E16" s="33">
        <v>1.1000000000000001</v>
      </c>
      <c r="F16" s="86"/>
      <c r="G16" s="88"/>
      <c r="H16" s="86"/>
      <c r="I16" s="92"/>
      <c r="J16" s="92"/>
      <c r="K16" s="23"/>
      <c r="L16" s="49"/>
      <c r="M16" s="24"/>
      <c r="N16" s="23"/>
      <c r="O16" s="23" t="s">
        <v>162</v>
      </c>
      <c r="P16" s="37" t="s">
        <v>151</v>
      </c>
    </row>
    <row r="17" spans="1:23" ht="244.2" customHeight="1" thickTop="1" thickBot="1">
      <c r="B17" s="115"/>
      <c r="C17" s="116"/>
      <c r="D17" s="125" t="s">
        <v>31</v>
      </c>
      <c r="E17" s="33" t="s">
        <v>32</v>
      </c>
      <c r="F17" s="86" t="s">
        <v>88</v>
      </c>
      <c r="G17" s="88" t="s">
        <v>91</v>
      </c>
      <c r="H17" s="86" t="s">
        <v>94</v>
      </c>
      <c r="I17" s="92">
        <v>44928</v>
      </c>
      <c r="J17" s="92">
        <v>45291</v>
      </c>
      <c r="K17" s="23">
        <v>0.2</v>
      </c>
      <c r="L17" s="24" t="s">
        <v>125</v>
      </c>
      <c r="M17" s="24"/>
      <c r="N17" s="23">
        <v>0.2</v>
      </c>
      <c r="O17" s="50" t="s">
        <v>141</v>
      </c>
      <c r="P17" s="37"/>
    </row>
    <row r="18" spans="1:23" ht="90.75" customHeight="1" thickTop="1" thickBot="1">
      <c r="B18" s="115"/>
      <c r="C18" s="116"/>
      <c r="D18" s="126"/>
      <c r="E18" s="33" t="s">
        <v>42</v>
      </c>
      <c r="F18" s="87" t="s">
        <v>90</v>
      </c>
      <c r="G18" s="90" t="s">
        <v>93</v>
      </c>
      <c r="H18" s="87" t="s">
        <v>96</v>
      </c>
      <c r="I18" s="93">
        <v>45078</v>
      </c>
      <c r="J18" s="93">
        <v>45291</v>
      </c>
      <c r="K18" s="23">
        <v>0</v>
      </c>
      <c r="L18" s="24"/>
      <c r="M18" s="24"/>
      <c r="N18" s="23">
        <v>0</v>
      </c>
      <c r="O18" s="23"/>
      <c r="P18" s="37"/>
    </row>
    <row r="19" spans="1:23" ht="33.75" customHeight="1" thickTop="1" thickBot="1">
      <c r="B19" s="115"/>
      <c r="C19" s="116"/>
      <c r="D19" s="127"/>
      <c r="E19" s="33"/>
      <c r="F19" s="34"/>
      <c r="G19" s="34"/>
      <c r="H19" s="35"/>
      <c r="I19" s="36"/>
      <c r="J19" s="36"/>
      <c r="K19" s="23"/>
      <c r="L19" s="24"/>
      <c r="M19" s="24"/>
      <c r="N19" s="23">
        <v>0</v>
      </c>
      <c r="O19" s="23"/>
      <c r="P19" s="37"/>
    </row>
    <row r="20" spans="1:23" s="22" customFormat="1" ht="113.4" customHeight="1" thickTop="1" thickBot="1">
      <c r="A20" s="38"/>
      <c r="B20" s="115"/>
      <c r="C20" s="116"/>
      <c r="D20" s="73" t="s">
        <v>33</v>
      </c>
      <c r="E20" s="33"/>
      <c r="F20" s="34"/>
      <c r="G20" s="34"/>
      <c r="H20" s="53"/>
      <c r="I20" s="59"/>
      <c r="J20" s="37"/>
      <c r="K20" s="23">
        <v>0</v>
      </c>
      <c r="L20" s="49"/>
      <c r="M20" s="24"/>
      <c r="N20" s="23">
        <v>0</v>
      </c>
      <c r="O20" s="23"/>
      <c r="P20" s="36" t="s">
        <v>159</v>
      </c>
      <c r="T20"/>
    </row>
    <row r="21" spans="1:23" ht="87.6" customHeight="1" thickTop="1" thickBot="1">
      <c r="B21" s="115"/>
      <c r="C21" s="116"/>
      <c r="D21" s="73" t="s">
        <v>35</v>
      </c>
      <c r="E21" s="33"/>
      <c r="F21" s="34"/>
      <c r="G21" s="34"/>
      <c r="H21" s="35"/>
      <c r="I21" s="36"/>
      <c r="J21" s="36"/>
      <c r="K21" s="23">
        <v>0</v>
      </c>
      <c r="L21" s="24"/>
      <c r="M21" s="24"/>
      <c r="N21" s="23">
        <v>0</v>
      </c>
      <c r="O21" s="23"/>
      <c r="P21" s="37" t="s">
        <v>153</v>
      </c>
    </row>
    <row r="22" spans="1:23" s="22" customFormat="1" ht="70.5" customHeight="1" thickTop="1" thickBot="1">
      <c r="A22" s="38"/>
      <c r="B22" s="115"/>
      <c r="C22" s="116"/>
      <c r="D22" s="73" t="s">
        <v>37</v>
      </c>
      <c r="E22" s="33" t="s">
        <v>38</v>
      </c>
      <c r="F22" s="86" t="s">
        <v>89</v>
      </c>
      <c r="G22" s="89" t="s">
        <v>92</v>
      </c>
      <c r="H22" s="87" t="s">
        <v>95</v>
      </c>
      <c r="I22" s="93">
        <v>44927</v>
      </c>
      <c r="J22" s="93">
        <v>45291</v>
      </c>
      <c r="K22" s="23">
        <v>0</v>
      </c>
      <c r="L22" s="24"/>
      <c r="M22" s="24"/>
      <c r="N22" s="23">
        <v>0</v>
      </c>
      <c r="O22" s="23"/>
      <c r="P22" s="37" t="s">
        <v>152</v>
      </c>
      <c r="T22"/>
    </row>
    <row r="23" spans="1:23" ht="240.6" customHeight="1" thickTop="1" thickBot="1">
      <c r="B23" s="115" t="s">
        <v>39</v>
      </c>
      <c r="C23" s="116" t="s">
        <v>40</v>
      </c>
      <c r="D23" s="125" t="s">
        <v>41</v>
      </c>
      <c r="E23" s="33" t="s">
        <v>36</v>
      </c>
      <c r="F23" s="94" t="s">
        <v>97</v>
      </c>
      <c r="G23" s="95" t="s">
        <v>101</v>
      </c>
      <c r="H23" s="94" t="s">
        <v>126</v>
      </c>
      <c r="I23" s="91">
        <v>44935</v>
      </c>
      <c r="J23" s="91">
        <v>45290</v>
      </c>
      <c r="K23" s="23">
        <v>0.25</v>
      </c>
      <c r="L23" s="24" t="s">
        <v>127</v>
      </c>
      <c r="M23" s="24"/>
      <c r="N23" s="23">
        <v>0.25</v>
      </c>
      <c r="O23" s="50" t="s">
        <v>142</v>
      </c>
      <c r="P23" s="174"/>
    </row>
    <row r="24" spans="1:23" ht="70.5" customHeight="1" thickTop="1" thickBot="1">
      <c r="B24" s="115"/>
      <c r="C24" s="116"/>
      <c r="D24" s="126"/>
      <c r="E24" s="33">
        <v>4.2</v>
      </c>
      <c r="F24" s="86" t="s">
        <v>98</v>
      </c>
      <c r="G24" s="86" t="s">
        <v>102</v>
      </c>
      <c r="H24" s="86" t="s">
        <v>128</v>
      </c>
      <c r="I24" s="91">
        <v>44927</v>
      </c>
      <c r="J24" s="91">
        <v>45291</v>
      </c>
      <c r="K24" s="23">
        <v>0</v>
      </c>
      <c r="L24" s="24"/>
      <c r="M24" s="24"/>
      <c r="N24" s="23">
        <v>0</v>
      </c>
      <c r="O24" s="23"/>
      <c r="P24" s="177"/>
    </row>
    <row r="25" spans="1:23" ht="84" customHeight="1" thickTop="1" thickBot="1">
      <c r="B25" s="115"/>
      <c r="C25" s="116"/>
      <c r="D25" s="126"/>
      <c r="E25" s="33">
        <v>4.3</v>
      </c>
      <c r="F25" s="86" t="s">
        <v>99</v>
      </c>
      <c r="G25" s="96" t="s">
        <v>103</v>
      </c>
      <c r="H25" s="86" t="s">
        <v>128</v>
      </c>
      <c r="I25" s="91">
        <v>44927</v>
      </c>
      <c r="J25" s="91">
        <v>45291</v>
      </c>
      <c r="K25" s="23">
        <v>0</v>
      </c>
      <c r="L25" s="24"/>
      <c r="M25" s="24"/>
      <c r="N25" s="23">
        <v>0</v>
      </c>
      <c r="O25" s="23"/>
      <c r="P25" s="177"/>
    </row>
    <row r="26" spans="1:23" ht="60" customHeight="1" thickTop="1" thickBot="1">
      <c r="B26" s="115"/>
      <c r="C26" s="116"/>
      <c r="D26" s="126"/>
      <c r="E26" s="72">
        <v>4.4000000000000004</v>
      </c>
      <c r="F26" s="86" t="s">
        <v>100</v>
      </c>
      <c r="G26" s="97" t="s">
        <v>104</v>
      </c>
      <c r="H26" s="98" t="s">
        <v>129</v>
      </c>
      <c r="I26" s="91">
        <v>44958</v>
      </c>
      <c r="J26" s="91">
        <v>45275</v>
      </c>
      <c r="K26" s="23">
        <v>0</v>
      </c>
      <c r="L26" s="24"/>
      <c r="M26" s="24"/>
      <c r="N26" s="23">
        <v>0</v>
      </c>
      <c r="O26" s="23"/>
      <c r="P26" s="177"/>
    </row>
    <row r="27" spans="1:23" ht="51.75" customHeight="1" thickTop="1" thickBot="1">
      <c r="B27" s="115" t="s">
        <v>44</v>
      </c>
      <c r="C27" s="116" t="s">
        <v>45</v>
      </c>
      <c r="D27" s="125" t="s">
        <v>46</v>
      </c>
      <c r="E27" s="33" t="s">
        <v>29</v>
      </c>
      <c r="F27" s="35"/>
      <c r="G27" s="35"/>
      <c r="H27" s="55"/>
      <c r="I27" s="41"/>
      <c r="J27" s="41"/>
      <c r="K27" s="23">
        <v>0</v>
      </c>
      <c r="L27" s="23"/>
      <c r="M27" s="24"/>
      <c r="N27" s="23">
        <v>0</v>
      </c>
      <c r="O27" s="78"/>
      <c r="P27" s="37"/>
    </row>
    <row r="28" spans="1:23" ht="39.75" customHeight="1" thickTop="1" thickBot="1">
      <c r="B28" s="115"/>
      <c r="C28" s="116"/>
      <c r="D28" s="126"/>
      <c r="E28" s="33"/>
      <c r="F28" s="35"/>
      <c r="G28" s="35"/>
      <c r="H28" s="55"/>
      <c r="I28" s="41"/>
      <c r="J28" s="41"/>
      <c r="K28" s="23">
        <v>0</v>
      </c>
      <c r="L28" s="24"/>
      <c r="M28" s="24"/>
      <c r="N28" s="23">
        <v>0</v>
      </c>
      <c r="O28" s="23"/>
      <c r="P28" s="37"/>
    </row>
    <row r="29" spans="1:23" ht="251.4" customHeight="1" thickTop="1" thickBot="1">
      <c r="B29" s="115"/>
      <c r="C29" s="116"/>
      <c r="D29" s="125" t="s">
        <v>48</v>
      </c>
      <c r="E29" s="33" t="s">
        <v>32</v>
      </c>
      <c r="F29" s="97" t="s">
        <v>105</v>
      </c>
      <c r="G29" s="97" t="s">
        <v>106</v>
      </c>
      <c r="H29" s="99" t="s">
        <v>130</v>
      </c>
      <c r="I29" s="91">
        <v>44958</v>
      </c>
      <c r="J29" s="91">
        <v>45291</v>
      </c>
      <c r="K29" s="109">
        <v>0.14280000000000001</v>
      </c>
      <c r="L29" s="49" t="s">
        <v>131</v>
      </c>
      <c r="M29" s="24"/>
      <c r="N29" s="23">
        <v>0.14280000000000001</v>
      </c>
      <c r="O29" s="50" t="s">
        <v>143</v>
      </c>
      <c r="P29" s="37" t="s">
        <v>146</v>
      </c>
      <c r="W29" s="51">
        <v>1</v>
      </c>
    </row>
    <row r="30" spans="1:23" ht="79.5" customHeight="1" thickTop="1" thickBot="1">
      <c r="B30" s="115"/>
      <c r="C30" s="116"/>
      <c r="D30" s="126"/>
      <c r="E30" s="33" t="s">
        <v>42</v>
      </c>
      <c r="F30" s="35"/>
      <c r="G30" s="35"/>
      <c r="H30" s="55"/>
      <c r="I30" s="41"/>
      <c r="J30" s="41"/>
      <c r="K30" s="23">
        <v>0</v>
      </c>
      <c r="L30" s="49"/>
      <c r="M30" s="24"/>
      <c r="N30" s="23">
        <v>0</v>
      </c>
      <c r="O30" s="78"/>
      <c r="P30" s="37"/>
      <c r="W30" s="51">
        <v>0.33</v>
      </c>
    </row>
    <row r="31" spans="1:23" ht="79.5" customHeight="1" thickTop="1" thickBot="1">
      <c r="B31" s="115"/>
      <c r="C31" s="116"/>
      <c r="D31" s="127"/>
      <c r="E31" s="33"/>
      <c r="F31" s="35"/>
      <c r="G31" s="35"/>
      <c r="H31" s="71"/>
      <c r="I31" s="41"/>
      <c r="J31" s="41"/>
      <c r="K31" s="23">
        <v>0</v>
      </c>
      <c r="L31" s="49"/>
      <c r="M31" s="24"/>
      <c r="N31" s="23">
        <v>0</v>
      </c>
      <c r="O31" s="23"/>
      <c r="P31" s="37"/>
      <c r="W31" s="79">
        <f>SUM(W29:W30)</f>
        <v>1.33</v>
      </c>
    </row>
    <row r="32" spans="1:23" ht="284.39999999999998" customHeight="1" thickTop="1" thickBot="1">
      <c r="B32" s="115"/>
      <c r="C32" s="116"/>
      <c r="D32" s="136" t="s">
        <v>49</v>
      </c>
      <c r="E32" s="33" t="s">
        <v>34</v>
      </c>
      <c r="F32" s="35"/>
      <c r="G32" s="35"/>
      <c r="H32" s="55"/>
      <c r="I32" s="41"/>
      <c r="J32" s="41"/>
      <c r="K32" s="23">
        <v>0</v>
      </c>
      <c r="L32" s="49"/>
      <c r="M32" s="24"/>
      <c r="N32" s="23">
        <v>0</v>
      </c>
      <c r="O32" s="50"/>
      <c r="P32" s="37" t="s">
        <v>158</v>
      </c>
      <c r="W32" s="51">
        <f>+W31/9</f>
        <v>0.14777777777777779</v>
      </c>
    </row>
    <row r="33" spans="2:21" ht="16.8" thickTop="1" thickBot="1">
      <c r="B33" s="115"/>
      <c r="C33" s="116"/>
      <c r="D33" s="137"/>
      <c r="E33" s="33"/>
      <c r="F33" s="84"/>
      <c r="G33" s="34"/>
      <c r="H33" s="55"/>
      <c r="I33" s="41"/>
      <c r="J33" s="41"/>
      <c r="K33" s="23">
        <v>0</v>
      </c>
      <c r="L33" s="49"/>
      <c r="M33" s="24"/>
      <c r="N33" s="23">
        <v>0</v>
      </c>
      <c r="O33" s="23"/>
      <c r="P33" s="37"/>
    </row>
    <row r="34" spans="2:21" ht="171.75" customHeight="1" thickTop="1" thickBot="1">
      <c r="B34" s="115" t="s">
        <v>50</v>
      </c>
      <c r="C34" s="116" t="s">
        <v>51</v>
      </c>
      <c r="D34" s="60" t="s">
        <v>52</v>
      </c>
      <c r="E34" s="33" t="s">
        <v>29</v>
      </c>
      <c r="F34" s="85"/>
      <c r="G34" s="75"/>
      <c r="H34" s="76"/>
      <c r="I34" s="41"/>
      <c r="J34" s="41"/>
      <c r="K34" s="23">
        <v>0</v>
      </c>
      <c r="L34" s="81"/>
      <c r="M34" s="24"/>
      <c r="N34" s="23">
        <v>0</v>
      </c>
      <c r="O34" s="50"/>
      <c r="P34" s="37"/>
    </row>
    <row r="35" spans="2:21" ht="235.95" customHeight="1" thickTop="1" thickBot="1">
      <c r="B35" s="115"/>
      <c r="C35" s="116"/>
      <c r="D35" s="125" t="s">
        <v>53</v>
      </c>
      <c r="E35" s="39" t="s">
        <v>32</v>
      </c>
      <c r="F35" s="86" t="s">
        <v>107</v>
      </c>
      <c r="G35" s="86" t="s">
        <v>109</v>
      </c>
      <c r="H35" s="86" t="s">
        <v>111</v>
      </c>
      <c r="I35" s="92">
        <v>44927</v>
      </c>
      <c r="J35" s="92">
        <v>45275</v>
      </c>
      <c r="K35" s="23">
        <v>0.3</v>
      </c>
      <c r="L35" s="81" t="s">
        <v>132</v>
      </c>
      <c r="M35" s="24"/>
      <c r="N35" s="23">
        <v>0.25</v>
      </c>
      <c r="O35" s="50" t="s">
        <v>144</v>
      </c>
      <c r="P35" s="42"/>
    </row>
    <row r="36" spans="2:21" ht="267" customHeight="1" thickTop="1" thickBot="1">
      <c r="B36" s="115"/>
      <c r="C36" s="116"/>
      <c r="D36" s="126"/>
      <c r="E36" s="39" t="s">
        <v>42</v>
      </c>
      <c r="F36" s="100" t="s">
        <v>108</v>
      </c>
      <c r="G36" s="86" t="s">
        <v>110</v>
      </c>
      <c r="H36" s="86" t="s">
        <v>111</v>
      </c>
      <c r="I36" s="92">
        <v>44927</v>
      </c>
      <c r="J36" s="92">
        <v>45291</v>
      </c>
      <c r="K36" s="23">
        <v>0.3</v>
      </c>
      <c r="L36" s="82" t="s">
        <v>133</v>
      </c>
      <c r="M36" s="24"/>
      <c r="N36" s="23">
        <v>0.25</v>
      </c>
      <c r="O36" s="23" t="s">
        <v>145</v>
      </c>
      <c r="P36" s="42"/>
    </row>
    <row r="37" spans="2:21" ht="72.75" customHeight="1" thickTop="1" thickBot="1">
      <c r="B37" s="115"/>
      <c r="C37" s="116"/>
      <c r="D37" s="126"/>
      <c r="E37" s="39"/>
      <c r="F37" s="40"/>
      <c r="G37" s="40"/>
      <c r="H37" s="55"/>
      <c r="I37" s="41"/>
      <c r="J37" s="41"/>
      <c r="K37" s="23">
        <v>0</v>
      </c>
      <c r="L37" s="49"/>
      <c r="M37" s="24"/>
      <c r="N37" s="23">
        <v>0</v>
      </c>
      <c r="O37" s="50"/>
      <c r="P37" s="42"/>
    </row>
    <row r="38" spans="2:21" ht="250.2" customHeight="1" thickTop="1" thickBot="1">
      <c r="B38" s="115"/>
      <c r="C38" s="116"/>
      <c r="D38" s="140" t="s">
        <v>150</v>
      </c>
      <c r="E38" s="33" t="s">
        <v>34</v>
      </c>
      <c r="F38" s="34"/>
      <c r="G38" s="34"/>
      <c r="H38" s="55"/>
      <c r="I38" s="41"/>
      <c r="J38" s="41"/>
      <c r="K38" s="23">
        <v>0</v>
      </c>
      <c r="L38" s="49"/>
      <c r="M38" s="49"/>
      <c r="N38" s="23">
        <v>0</v>
      </c>
      <c r="O38" s="23"/>
      <c r="P38" s="174" t="s">
        <v>156</v>
      </c>
    </row>
    <row r="39" spans="2:21" ht="92.1" customHeight="1" thickTop="1" thickBot="1">
      <c r="B39" s="115"/>
      <c r="C39" s="116"/>
      <c r="D39" s="140"/>
      <c r="E39" s="33"/>
      <c r="F39" s="34"/>
      <c r="G39" s="34"/>
      <c r="H39" s="55"/>
      <c r="I39" s="41"/>
      <c r="J39" s="41"/>
      <c r="K39" s="23">
        <v>0</v>
      </c>
      <c r="L39" s="49"/>
      <c r="M39" s="24"/>
      <c r="N39" s="23">
        <v>0</v>
      </c>
      <c r="O39" s="23"/>
      <c r="P39" s="175"/>
    </row>
    <row r="40" spans="2:21" ht="294" customHeight="1" thickTop="1" thickBot="1">
      <c r="B40" s="115" t="s">
        <v>54</v>
      </c>
      <c r="C40" s="116" t="s">
        <v>55</v>
      </c>
      <c r="D40" s="140" t="s">
        <v>56</v>
      </c>
      <c r="E40" s="33" t="s">
        <v>29</v>
      </c>
      <c r="F40" s="101" t="s">
        <v>135</v>
      </c>
      <c r="G40" s="101" t="s">
        <v>114</v>
      </c>
      <c r="H40" s="103" t="s">
        <v>117</v>
      </c>
      <c r="I40" s="104">
        <v>44928</v>
      </c>
      <c r="J40" s="104">
        <v>45296</v>
      </c>
      <c r="K40" s="23">
        <v>0.25</v>
      </c>
      <c r="L40" s="49" t="s">
        <v>134</v>
      </c>
      <c r="M40" s="24"/>
      <c r="N40" s="23">
        <v>0.25</v>
      </c>
      <c r="O40" s="111" t="s">
        <v>147</v>
      </c>
      <c r="P40" s="37"/>
    </row>
    <row r="41" spans="2:21" ht="311.39999999999998" customHeight="1" thickTop="1" thickBot="1">
      <c r="B41" s="115"/>
      <c r="C41" s="116"/>
      <c r="D41" s="140"/>
      <c r="E41" s="33" t="s">
        <v>30</v>
      </c>
      <c r="F41" s="102" t="s">
        <v>112</v>
      </c>
      <c r="G41" s="95" t="s">
        <v>115</v>
      </c>
      <c r="H41" s="95" t="s">
        <v>117</v>
      </c>
      <c r="I41" s="91">
        <v>44958</v>
      </c>
      <c r="J41" s="91">
        <v>45138</v>
      </c>
      <c r="K41" s="23">
        <v>0.5</v>
      </c>
      <c r="L41" s="49" t="s">
        <v>154</v>
      </c>
      <c r="M41" s="24"/>
      <c r="N41" s="23">
        <v>0.5</v>
      </c>
      <c r="O41" s="78" t="s">
        <v>155</v>
      </c>
      <c r="P41" s="37"/>
    </row>
    <row r="42" spans="2:21" ht="110.25" customHeight="1" thickTop="1" thickBot="1">
      <c r="B42" s="115"/>
      <c r="C42" s="116"/>
      <c r="D42" s="140"/>
      <c r="E42" s="33" t="s">
        <v>47</v>
      </c>
      <c r="F42" s="97"/>
      <c r="G42" s="97"/>
      <c r="H42" s="99"/>
      <c r="I42" s="91"/>
      <c r="J42" s="91"/>
      <c r="K42" s="23">
        <v>0</v>
      </c>
      <c r="L42" s="49"/>
      <c r="M42" s="24"/>
      <c r="N42" s="23">
        <v>0</v>
      </c>
      <c r="O42" s="78"/>
      <c r="P42" s="37"/>
    </row>
    <row r="43" spans="2:21" ht="96" customHeight="1" thickTop="1" thickBot="1">
      <c r="B43" s="115"/>
      <c r="C43" s="116"/>
      <c r="D43" s="140"/>
      <c r="E43" s="33"/>
      <c r="F43" s="34"/>
      <c r="G43" s="34"/>
      <c r="H43" s="55"/>
      <c r="I43" s="41"/>
      <c r="J43" s="41"/>
      <c r="K43" s="23">
        <v>0</v>
      </c>
      <c r="L43" s="49"/>
      <c r="M43" s="24"/>
      <c r="N43" s="23">
        <v>0</v>
      </c>
      <c r="O43" s="23"/>
      <c r="P43" s="37"/>
    </row>
    <row r="44" spans="2:21" ht="35.4" customHeight="1" thickTop="1" thickBot="1">
      <c r="B44" s="115"/>
      <c r="C44" s="116"/>
      <c r="D44" s="140" t="s">
        <v>57</v>
      </c>
      <c r="E44" s="33"/>
      <c r="F44" s="34"/>
      <c r="G44" s="34"/>
      <c r="H44" s="55"/>
      <c r="I44" s="41"/>
      <c r="J44" s="41"/>
      <c r="K44" s="23">
        <v>0</v>
      </c>
      <c r="L44" s="49"/>
      <c r="M44" s="24"/>
      <c r="N44" s="23">
        <v>0</v>
      </c>
      <c r="O44" s="23"/>
      <c r="P44" s="174" t="s">
        <v>157</v>
      </c>
    </row>
    <row r="45" spans="2:21" ht="38.4" customHeight="1" thickTop="1" thickBot="1">
      <c r="B45" s="115"/>
      <c r="C45" s="116"/>
      <c r="D45" s="140"/>
      <c r="E45" s="33"/>
      <c r="F45" s="34"/>
      <c r="G45" s="52"/>
      <c r="H45" s="58"/>
      <c r="I45" s="59"/>
      <c r="J45" s="59"/>
      <c r="K45" s="23">
        <v>0</v>
      </c>
      <c r="L45" s="49"/>
      <c r="M45" s="24"/>
      <c r="N45" s="23">
        <v>0</v>
      </c>
      <c r="O45" s="23"/>
      <c r="P45" s="175"/>
    </row>
    <row r="46" spans="2:21" ht="76.5" customHeight="1" thickTop="1" thickBot="1">
      <c r="B46" s="115"/>
      <c r="C46" s="116"/>
      <c r="D46" s="125" t="s">
        <v>58</v>
      </c>
      <c r="E46" s="33" t="s">
        <v>34</v>
      </c>
      <c r="F46" s="40"/>
      <c r="G46" s="54"/>
      <c r="H46" s="55"/>
      <c r="I46" s="41"/>
      <c r="J46" s="41"/>
      <c r="K46" s="23">
        <v>0</v>
      </c>
      <c r="L46" s="49"/>
      <c r="M46" s="24"/>
      <c r="N46" s="23">
        <v>0</v>
      </c>
      <c r="O46" s="23"/>
      <c r="P46" s="174" t="s">
        <v>160</v>
      </c>
    </row>
    <row r="47" spans="2:21" ht="51.75" customHeight="1" thickTop="1" thickBot="1">
      <c r="B47" s="115"/>
      <c r="C47" s="116"/>
      <c r="D47" s="126"/>
      <c r="E47" s="33"/>
      <c r="F47" s="34"/>
      <c r="G47" s="52"/>
      <c r="H47" s="55"/>
      <c r="I47" s="59"/>
      <c r="J47" s="59"/>
      <c r="K47" s="23">
        <v>0</v>
      </c>
      <c r="L47" s="49"/>
      <c r="M47" s="24"/>
      <c r="N47" s="23">
        <v>0</v>
      </c>
      <c r="O47" s="23"/>
      <c r="P47" s="175"/>
      <c r="U47" s="51"/>
    </row>
    <row r="48" spans="2:21" ht="105" customHeight="1" thickTop="1" thickBot="1">
      <c r="B48" s="115"/>
      <c r="C48" s="116"/>
      <c r="D48" s="77" t="s">
        <v>59</v>
      </c>
      <c r="E48" s="72">
        <v>4.0999999999999996</v>
      </c>
      <c r="F48" s="97" t="s">
        <v>113</v>
      </c>
      <c r="G48" s="97" t="s">
        <v>116</v>
      </c>
      <c r="H48" s="99" t="s">
        <v>136</v>
      </c>
      <c r="I48" s="91">
        <v>44958</v>
      </c>
      <c r="J48" s="91">
        <v>45107</v>
      </c>
      <c r="K48" s="23">
        <v>0</v>
      </c>
      <c r="L48" s="49"/>
      <c r="M48" s="24"/>
      <c r="N48" s="23">
        <v>0</v>
      </c>
      <c r="O48" s="23"/>
      <c r="P48" s="37"/>
      <c r="U48" s="51"/>
    </row>
    <row r="49" spans="2:21" ht="153.6" customHeight="1" thickTop="1" thickBot="1">
      <c r="B49" s="115"/>
      <c r="C49" s="116"/>
      <c r="D49" s="69" t="s">
        <v>60</v>
      </c>
      <c r="E49" s="33"/>
      <c r="F49" s="97"/>
      <c r="G49" s="34"/>
      <c r="H49" s="35"/>
      <c r="I49" s="36"/>
      <c r="J49" s="36"/>
      <c r="K49" s="23">
        <v>0</v>
      </c>
      <c r="L49" s="49"/>
      <c r="M49" s="24"/>
      <c r="N49" s="23">
        <v>0</v>
      </c>
      <c r="O49" s="50"/>
      <c r="P49" s="37" t="s">
        <v>161</v>
      </c>
      <c r="U49" s="51"/>
    </row>
    <row r="50" spans="2:21" ht="55.35" customHeight="1" thickTop="1" thickBot="1">
      <c r="B50" s="115" t="s">
        <v>61</v>
      </c>
      <c r="C50" s="116" t="s">
        <v>62</v>
      </c>
      <c r="D50" s="69" t="s">
        <v>63</v>
      </c>
      <c r="E50" s="33"/>
      <c r="F50" s="52"/>
      <c r="G50" s="34"/>
      <c r="H50" s="35"/>
      <c r="I50" s="36"/>
      <c r="J50" s="36"/>
      <c r="K50" s="23">
        <v>0</v>
      </c>
      <c r="L50" s="49"/>
      <c r="M50" s="36"/>
      <c r="N50" s="23">
        <v>0</v>
      </c>
      <c r="O50" s="50"/>
      <c r="P50" s="37"/>
      <c r="U50" s="51"/>
    </row>
    <row r="51" spans="2:21" ht="191.25" customHeight="1" thickTop="1" thickBot="1">
      <c r="B51" s="115"/>
      <c r="C51" s="116"/>
      <c r="D51" s="125" t="s">
        <v>64</v>
      </c>
      <c r="E51" s="33" t="s">
        <v>32</v>
      </c>
      <c r="F51" s="105" t="s">
        <v>118</v>
      </c>
      <c r="G51" s="107" t="s">
        <v>121</v>
      </c>
      <c r="H51" s="86" t="s">
        <v>124</v>
      </c>
      <c r="I51" s="108">
        <v>44927</v>
      </c>
      <c r="J51" s="108">
        <v>45275</v>
      </c>
      <c r="K51" s="23">
        <v>0.5</v>
      </c>
      <c r="L51" s="49" t="s">
        <v>137</v>
      </c>
      <c r="M51" s="36"/>
      <c r="N51" s="23">
        <v>0.5</v>
      </c>
      <c r="O51" s="50" t="s">
        <v>148</v>
      </c>
      <c r="P51" s="37"/>
      <c r="R51" s="51"/>
      <c r="U51" s="51"/>
    </row>
    <row r="52" spans="2:21" ht="182.25" customHeight="1" thickTop="1" thickBot="1">
      <c r="B52" s="115"/>
      <c r="C52" s="116"/>
      <c r="D52" s="126"/>
      <c r="E52" s="72" t="s">
        <v>42</v>
      </c>
      <c r="F52" s="105" t="s">
        <v>119</v>
      </c>
      <c r="G52" s="86" t="s">
        <v>122</v>
      </c>
      <c r="H52" s="86" t="s">
        <v>124</v>
      </c>
      <c r="I52" s="92">
        <v>44927</v>
      </c>
      <c r="J52" s="92">
        <v>45291</v>
      </c>
      <c r="K52" s="23">
        <v>0</v>
      </c>
      <c r="L52" s="49"/>
      <c r="M52" s="36"/>
      <c r="N52" s="23">
        <v>0</v>
      </c>
      <c r="O52" s="50"/>
      <c r="P52" s="37"/>
      <c r="R52" s="51"/>
      <c r="U52" s="51"/>
    </row>
    <row r="53" spans="2:21" ht="215.4" customHeight="1" thickTop="1" thickBot="1">
      <c r="B53" s="115"/>
      <c r="C53" s="116"/>
      <c r="D53" s="126"/>
      <c r="E53" s="72" t="s">
        <v>43</v>
      </c>
      <c r="F53" s="106" t="s">
        <v>120</v>
      </c>
      <c r="G53" s="86" t="s">
        <v>123</v>
      </c>
      <c r="H53" s="86" t="s">
        <v>82</v>
      </c>
      <c r="I53" s="92">
        <v>44927</v>
      </c>
      <c r="J53" s="92">
        <v>45291</v>
      </c>
      <c r="K53" s="23">
        <v>0.2</v>
      </c>
      <c r="L53" s="49" t="s">
        <v>138</v>
      </c>
      <c r="M53" s="36"/>
      <c r="N53" s="23">
        <v>0.2</v>
      </c>
      <c r="O53" s="78" t="s">
        <v>149</v>
      </c>
      <c r="P53" s="37"/>
      <c r="R53" s="51"/>
      <c r="U53" s="51"/>
    </row>
    <row r="54" spans="2:21" ht="72.75" customHeight="1" thickTop="1" thickBot="1">
      <c r="B54" s="115"/>
      <c r="C54" s="116"/>
      <c r="D54" s="127"/>
      <c r="E54" s="33"/>
      <c r="F54" s="52"/>
      <c r="G54" s="34"/>
      <c r="H54" s="55"/>
      <c r="I54" s="41"/>
      <c r="J54" s="41"/>
      <c r="K54" s="23">
        <v>0</v>
      </c>
      <c r="L54" s="83"/>
      <c r="M54" s="36"/>
      <c r="N54" s="23">
        <v>0</v>
      </c>
      <c r="O54" s="23"/>
      <c r="P54" s="37"/>
      <c r="R54" s="51"/>
      <c r="S54" s="51"/>
      <c r="U54" s="51"/>
    </row>
    <row r="55" spans="2:21" ht="34.5" customHeight="1" thickTop="1" thickBot="1">
      <c r="J55" s="130" t="s">
        <v>80</v>
      </c>
      <c r="K55" s="130"/>
      <c r="L55" s="130"/>
      <c r="M55" s="130"/>
      <c r="T55" s="51"/>
    </row>
    <row r="56" spans="2:21" ht="15.6" thickTop="1" thickBot="1">
      <c r="D56" s="131" t="s">
        <v>65</v>
      </c>
      <c r="E56" s="132"/>
      <c r="F56" s="133"/>
      <c r="U56" s="51"/>
    </row>
    <row r="57" spans="2:21" ht="15.6" thickTop="1" thickBot="1">
      <c r="D57" s="134" t="s">
        <v>66</v>
      </c>
      <c r="E57" s="135"/>
      <c r="F57" s="43" t="s">
        <v>67</v>
      </c>
    </row>
    <row r="58" spans="2:21" ht="15.6" thickTop="1" thickBot="1">
      <c r="D58" s="134" t="s">
        <v>68</v>
      </c>
      <c r="E58" s="135"/>
      <c r="F58" s="44" t="s">
        <v>69</v>
      </c>
    </row>
    <row r="59" spans="2:21" ht="15.6" thickTop="1" thickBot="1">
      <c r="D59" s="134" t="s">
        <v>70</v>
      </c>
      <c r="E59" s="135"/>
      <c r="F59" s="45" t="s">
        <v>71</v>
      </c>
    </row>
    <row r="60" spans="2:21" ht="15" thickTop="1"/>
    <row r="62" spans="2:21" ht="39.9" customHeight="1"/>
    <row r="63" spans="2:21" ht="34.5" customHeight="1"/>
    <row r="64" spans="2:21" ht="128.25" customHeight="1">
      <c r="B64" s="15"/>
      <c r="D64" s="128" t="s">
        <v>140</v>
      </c>
      <c r="E64" s="128"/>
      <c r="F64" s="128"/>
      <c r="H64" s="110" t="s">
        <v>139</v>
      </c>
      <c r="I64" s="57"/>
      <c r="J64" s="128" t="s">
        <v>163</v>
      </c>
      <c r="K64" s="128"/>
      <c r="L64" s="129"/>
    </row>
    <row r="65" spans="2:15" ht="15.6">
      <c r="B65" s="15"/>
      <c r="D65" s="128"/>
      <c r="E65" s="128"/>
      <c r="F65" s="128"/>
      <c r="I65" s="57"/>
      <c r="J65" s="129"/>
      <c r="K65" s="129"/>
      <c r="L65" s="129"/>
      <c r="O65" s="51"/>
    </row>
    <row r="66" spans="2:15">
      <c r="D66"/>
    </row>
    <row r="67" spans="2:15">
      <c r="D67"/>
      <c r="E67"/>
      <c r="F67" s="1"/>
      <c r="G67"/>
    </row>
    <row r="68" spans="2:15">
      <c r="D68"/>
      <c r="E68"/>
      <c r="F68" s="1"/>
      <c r="G68"/>
    </row>
    <row r="69" spans="2:15">
      <c r="D69"/>
      <c r="E69"/>
      <c r="F69" s="1"/>
      <c r="G69"/>
    </row>
    <row r="70" spans="2:15">
      <c r="D70"/>
      <c r="E70"/>
      <c r="F70" s="1"/>
      <c r="G70"/>
    </row>
    <row r="71" spans="2:15">
      <c r="D71"/>
      <c r="E71"/>
      <c r="F71" s="1"/>
      <c r="G71"/>
    </row>
    <row r="72" spans="2:15">
      <c r="D72"/>
      <c r="E72"/>
      <c r="F72" s="1"/>
      <c r="G72"/>
    </row>
    <row r="73" spans="2:15">
      <c r="D73"/>
      <c r="E73"/>
      <c r="F73" s="1"/>
      <c r="G73"/>
    </row>
    <row r="74" spans="2:15">
      <c r="D74"/>
      <c r="E74"/>
      <c r="F74" s="1"/>
      <c r="G74"/>
    </row>
    <row r="75" spans="2:15">
      <c r="D75"/>
      <c r="E75"/>
      <c r="F75" s="1"/>
      <c r="G75"/>
    </row>
    <row r="76" spans="2:15">
      <c r="D76"/>
      <c r="E76"/>
      <c r="F76" s="1"/>
      <c r="G76"/>
    </row>
    <row r="77" spans="2:15">
      <c r="D77"/>
      <c r="E77"/>
      <c r="F77" s="1"/>
      <c r="G77"/>
    </row>
    <row r="78" spans="2:15">
      <c r="D78"/>
      <c r="E78"/>
      <c r="F78" s="1"/>
      <c r="G78"/>
    </row>
    <row r="79" spans="2:15">
      <c r="D79"/>
      <c r="E79"/>
      <c r="F79" s="1"/>
      <c r="G79"/>
    </row>
    <row r="80" spans="2:15">
      <c r="D80"/>
      <c r="E80"/>
      <c r="F80" s="1"/>
      <c r="G80"/>
    </row>
    <row r="81" spans="4:7">
      <c r="D81"/>
      <c r="E81"/>
      <c r="F81" s="1"/>
      <c r="G81"/>
    </row>
    <row r="82" spans="4:7">
      <c r="D82"/>
      <c r="E82"/>
      <c r="F82" s="1"/>
      <c r="G82"/>
    </row>
    <row r="83" spans="4:7">
      <c r="D83"/>
      <c r="E83"/>
      <c r="F83" s="1"/>
      <c r="G83"/>
    </row>
    <row r="84" spans="4:7">
      <c r="D84"/>
      <c r="E84"/>
      <c r="F84" s="1"/>
      <c r="G84"/>
    </row>
  </sheetData>
  <autoFilter ref="B15:P59" xr:uid="{E8AEA136-4A73-49BE-BE1C-4A1772848DA2}"/>
  <mergeCells count="53">
    <mergeCell ref="P38:P39"/>
    <mergeCell ref="P44:P45"/>
    <mergeCell ref="P46:P47"/>
    <mergeCell ref="N14:P14"/>
    <mergeCell ref="K14:M14"/>
    <mergeCell ref="P23:P26"/>
    <mergeCell ref="K2:P5"/>
    <mergeCell ref="B8:D8"/>
    <mergeCell ref="E8:J8"/>
    <mergeCell ref="B2:E5"/>
    <mergeCell ref="B10:D10"/>
    <mergeCell ref="E10:J10"/>
    <mergeCell ref="F4:F5"/>
    <mergeCell ref="B9:D9"/>
    <mergeCell ref="G4:J5"/>
    <mergeCell ref="G2:J3"/>
    <mergeCell ref="K8:L8"/>
    <mergeCell ref="E9:J9"/>
    <mergeCell ref="B23:B26"/>
    <mergeCell ref="C23:C26"/>
    <mergeCell ref="D23:D26"/>
    <mergeCell ref="F2:F3"/>
    <mergeCell ref="B50:B54"/>
    <mergeCell ref="C50:C54"/>
    <mergeCell ref="B40:B49"/>
    <mergeCell ref="C40:C49"/>
    <mergeCell ref="D40:D43"/>
    <mergeCell ref="D44:D45"/>
    <mergeCell ref="D51:D54"/>
    <mergeCell ref="D46:D47"/>
    <mergeCell ref="B34:B39"/>
    <mergeCell ref="C34:C39"/>
    <mergeCell ref="D38:D39"/>
    <mergeCell ref="B27:B33"/>
    <mergeCell ref="C27:C33"/>
    <mergeCell ref="D32:D33"/>
    <mergeCell ref="D35:D37"/>
    <mergeCell ref="D29:D31"/>
    <mergeCell ref="D27:D28"/>
    <mergeCell ref="D64:F65"/>
    <mergeCell ref="J64:L65"/>
    <mergeCell ref="J55:M55"/>
    <mergeCell ref="D56:F56"/>
    <mergeCell ref="D57:E57"/>
    <mergeCell ref="D58:E58"/>
    <mergeCell ref="D59:E59"/>
    <mergeCell ref="K11:M11"/>
    <mergeCell ref="B16:B22"/>
    <mergeCell ref="C16:C22"/>
    <mergeCell ref="B11:D11"/>
    <mergeCell ref="E11:J11"/>
    <mergeCell ref="I14:J14"/>
    <mergeCell ref="D17:D19"/>
  </mergeCells>
  <phoneticPr fontId="27" type="noConversion"/>
  <conditionalFormatting sqref="L16:M19 O16:O26 N16:N53 K16:K54 M20:M49 L20:L54 O31:O40 N54:O54">
    <cfRule type="cellIs" dxfId="8" priority="1" operator="between">
      <formula>0.8</formula>
      <formula>1</formula>
    </cfRule>
    <cfRule type="cellIs" dxfId="7" priority="2" operator="between">
      <formula>0.6</formula>
      <formula>0.79</formula>
    </cfRule>
    <cfRule type="cellIs" dxfId="6" priority="3" operator="between">
      <formula>0.01</formula>
      <formula>0.59</formula>
    </cfRule>
  </conditionalFormatting>
  <conditionalFormatting sqref="O28:O29">
    <cfRule type="cellIs" dxfId="5" priority="442" operator="between">
      <formula>0.8</formula>
      <formula>1</formula>
    </cfRule>
    <cfRule type="cellIs" dxfId="4" priority="443" operator="between">
      <formula>0.6</formula>
      <formula>0.79</formula>
    </cfRule>
    <cfRule type="cellIs" dxfId="3" priority="444" operator="between">
      <formula>0.01</formula>
      <formula>0.59</formula>
    </cfRule>
  </conditionalFormatting>
  <conditionalFormatting sqref="O43:O52">
    <cfRule type="cellIs" dxfId="2" priority="40" operator="between">
      <formula>0.8</formula>
      <formula>1</formula>
    </cfRule>
    <cfRule type="cellIs" dxfId="1" priority="41" operator="between">
      <formula>0.6</formula>
      <formula>0.79</formula>
    </cfRule>
    <cfRule type="cellIs" dxfId="0" priority="42" operator="between">
      <formula>0.01</formula>
      <formula>0.59</formula>
    </cfRule>
  </conditionalFormatting>
  <dataValidations count="4">
    <dataValidation type="list" allowBlank="1" showInputMessage="1" showErrorMessage="1" sqref="H34 H16:H17" xr:uid="{08CD5CAE-6FD5-429A-8FD3-BB8077ED21C8}">
      <formula1>UsuariosEureka</formula1>
    </dataValidation>
    <dataValidation type="list" allowBlank="1" showInputMessage="1" showErrorMessage="1" sqref="H24:H26" xr:uid="{3A070F4B-6E55-47DF-A532-EDE4E183DC14}">
      <formula1>Lideres</formula1>
    </dataValidation>
    <dataValidation type="textLength" operator="lessThanOrEqual" allowBlank="1" showInputMessage="1" showErrorMessage="1" errorTitle="No superar 100 caracteres" error="No superar 100 caracteres" sqref="F29 F35:F36" xr:uid="{2B8973A1-48F8-4E07-A8B7-FD6E53BD0E1E}">
      <formula1>100</formula1>
    </dataValidation>
    <dataValidation type="textLength" operator="lessThanOrEqual" showInputMessage="1" showErrorMessage="1" error="El número máximo de caracteres son 100" prompt="El número máximo de caracteres incluyendo los espacios es de 100" sqref="F29 F35:F36 F40:F42 F48:F49 F51:F53" xr:uid="{BF3E6F1D-50B3-4C42-BD47-B2530096C0BD}">
      <formula1>100</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E6" sqref="E6"/>
    </sheetView>
  </sheetViews>
  <sheetFormatPr baseColWidth="10" defaultColWidth="11.44140625" defaultRowHeight="14.4"/>
  <cols>
    <col min="1" max="1" width="31.6640625" customWidth="1"/>
  </cols>
  <sheetData>
    <row r="1" spans="1:4" ht="19.8" thickBot="1">
      <c r="A1" s="62" t="s">
        <v>72</v>
      </c>
      <c r="B1" s="61" t="s">
        <v>73</v>
      </c>
    </row>
    <row r="2" spans="1:4" ht="15" thickBot="1">
      <c r="A2" s="63" t="s">
        <v>74</v>
      </c>
      <c r="B2" s="65">
        <v>3</v>
      </c>
    </row>
    <row r="3" spans="1:4" ht="15" thickBot="1">
      <c r="A3" s="63" t="s">
        <v>75</v>
      </c>
      <c r="B3" s="64">
        <v>4</v>
      </c>
    </row>
    <row r="4" spans="1:4" ht="15" thickBot="1">
      <c r="A4" s="63" t="s">
        <v>76</v>
      </c>
      <c r="B4" s="65">
        <v>1</v>
      </c>
    </row>
    <row r="5" spans="1:4" ht="15" thickBot="1">
      <c r="A5" s="63" t="s">
        <v>77</v>
      </c>
      <c r="B5" s="64">
        <v>2</v>
      </c>
    </row>
    <row r="6" spans="1:4" ht="15" thickBot="1">
      <c r="A6" s="63" t="s">
        <v>78</v>
      </c>
      <c r="B6" s="65">
        <v>3</v>
      </c>
    </row>
    <row r="7" spans="1:4">
      <c r="A7" s="63" t="s">
        <v>79</v>
      </c>
      <c r="B7" s="64">
        <v>3</v>
      </c>
    </row>
    <row r="8" spans="1:4">
      <c r="A8">
        <f>SUM(B2:B7)</f>
        <v>16</v>
      </c>
      <c r="B8">
        <f>SUM(B2:B7)</f>
        <v>16</v>
      </c>
    </row>
    <row r="13" spans="1:4">
      <c r="B13" s="51"/>
      <c r="C13" s="51"/>
      <c r="D13" s="51"/>
    </row>
    <row r="14" spans="1:4">
      <c r="B14" s="51"/>
      <c r="C14" s="51"/>
      <c r="D14" s="51"/>
    </row>
    <row r="15" spans="1:4">
      <c r="B15" s="51"/>
      <c r="C15" s="51"/>
      <c r="D15" s="51"/>
    </row>
    <row r="16" spans="1:4">
      <c r="B16" s="51"/>
      <c r="C16" s="79"/>
      <c r="D16" s="51"/>
    </row>
    <row r="17" spans="2:4">
      <c r="B17" s="51"/>
      <c r="C17" s="80"/>
      <c r="D17" s="51"/>
    </row>
    <row r="18" spans="2:4">
      <c r="B18" s="80"/>
      <c r="D18" s="51"/>
    </row>
    <row r="19" spans="2:4">
      <c r="D19" s="80"/>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A5200C-4077-41D7-9374-7F6653B423CD}"/>
</file>

<file path=customXml/itemProps2.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PAA-2023</vt:lpstr>
      <vt:lpstr>Hoja1</vt:lpstr>
      <vt:lpstr>'Seguimiento PAA-2023'!Títulos_a_imprimir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2023-09-05T13:14:13Z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