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eadres-my.sharepoint.com/personal/orlando_sabogal_adres_gov_co/Documents/ADRES 2023/Seguimiento Plan Anticorrupción/"/>
    </mc:Choice>
  </mc:AlternateContent>
  <xr:revisionPtr revIDLastSave="58" documentId="8_{8502DCCF-8CB0-4194-AD57-5E36B09F2E60}" xr6:coauthVersionLast="47" xr6:coauthVersionMax="47" xr10:uidLastSave="{CD7A4F8A-92A2-48DA-844A-237E6B4AAB28}"/>
  <bookViews>
    <workbookView xWindow="-108" yWindow="-108" windowWidth="23256" windowHeight="12456" xr2:uid="{B09B6B09-FEE1-414A-A21D-3D93025A4D3B}"/>
  </bookViews>
  <sheets>
    <sheet name="Seguimiento PAA-2023" sheetId="1" r:id="rId1"/>
    <sheet name="Hoja1" sheetId="2" r:id="rId2"/>
  </sheets>
  <externalReferences>
    <externalReference r:id="rId3"/>
    <externalReference r:id="rId4"/>
  </externalReferences>
  <definedNames>
    <definedName name="_xlnm._FilterDatabase" localSheetId="0" hidden="1">'Seguimiento PAA-2023'!$B$15:$P$90</definedName>
    <definedName name="Lideres">[1]Listas!$AF$2:$AF$10</definedName>
    <definedName name="_xlnm.Print_Titles" localSheetId="0">'Seguimiento PAA-2023'!$14:$15</definedName>
    <definedName name="UsuariosEureka">[2]Listas!$AF$2:$AF$86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43" i="1" l="1"/>
  <c r="W44" i="1" s="1"/>
  <c r="B8" i="2"/>
  <c r="A8" i="2"/>
</calcChain>
</file>

<file path=xl/sharedStrings.xml><?xml version="1.0" encoding="utf-8"?>
<sst xmlns="http://schemas.openxmlformats.org/spreadsheetml/2006/main" count="197" uniqueCount="172">
  <si>
    <t>PROCESO</t>
  </si>
  <si>
    <t>CONTROL Y EVALUACIÓN DE LA GESTIÓN</t>
  </si>
  <si>
    <t>FORMATO</t>
  </si>
  <si>
    <t>SEGUIMIENTO PLAN ANTICORRUPCIÓN Y DE ATENCION AL CIUDADANO</t>
  </si>
  <si>
    <t>Entidad:</t>
  </si>
  <si>
    <t xml:space="preserve"> ADMINISTRADORA DE LOS RECURSOS DEL SISTEMA GENERAL DE SEGURIDAD SOCIAL EN SALUD - ADRES</t>
  </si>
  <si>
    <t>Vigencia:</t>
  </si>
  <si>
    <t>Objetivo:</t>
  </si>
  <si>
    <t>Realizar seguimiento al Plan Anticorrupción y de Atención al Ciudadano ADRES</t>
  </si>
  <si>
    <t>Fecha de Seguimiento:</t>
  </si>
  <si>
    <t>FECHA DE REALIZACIÓN</t>
  </si>
  <si>
    <t xml:space="preserve">Monitoreo Oficina Asesora de Planeación y Control de Riesgos </t>
  </si>
  <si>
    <t>Seguimiento Oficina de Control Interno</t>
  </si>
  <si>
    <t xml:space="preserve">COMPONENTE </t>
  </si>
  <si>
    <t>OBJETIVO</t>
  </si>
  <si>
    <t>SUBCOMPONENTE</t>
  </si>
  <si>
    <t>No. ACTIVIDAD</t>
  </si>
  <si>
    <t>NOMBRE Y DESCRIPCIÓN ACTIVIDAD PROGRAMADA</t>
  </si>
  <si>
    <t>PRODUCTO/
ENTREGABLE</t>
  </si>
  <si>
    <t>RESPONSABLE</t>
  </si>
  <si>
    <t>Inicio</t>
  </si>
  <si>
    <t>Fin</t>
  </si>
  <si>
    <t>% Verificación OAPCR</t>
  </si>
  <si>
    <t>Descripción Cualitativa de Actividades Cumplidas</t>
  </si>
  <si>
    <t>Observaciones</t>
  </si>
  <si>
    <t>% Verificación OCI</t>
  </si>
  <si>
    <t>COMPONENTE 1: GESTIÓN DEL RIESGO DE CORRUPCIÓN – MAPA DE RIESGOS DE CORRUPCIÓN</t>
  </si>
  <si>
    <r>
      <t>OBJETIVO:</t>
    </r>
    <r>
      <rPr>
        <sz val="12"/>
        <color theme="1"/>
        <rFont val="Arial Narrow"/>
        <family val="2"/>
      </rPr>
      <t xml:space="preserve"> Administrar la política de la gestión del riesgo mediante la identificación, evaluación, valoración, análisis y control de los posibles riesgos de corrupción para prevenir su ocurrencia o minimizar el impacto en caso de materialización.</t>
    </r>
  </si>
  <si>
    <t>1. Política de Administración de Riesgos</t>
  </si>
  <si>
    <t>1.1</t>
  </si>
  <si>
    <t>1.2</t>
  </si>
  <si>
    <t>2. Construcción Mapa Riesgos Corrupción</t>
  </si>
  <si>
    <t>2.1</t>
  </si>
  <si>
    <t>3. Consulta y Divulgación</t>
  </si>
  <si>
    <t>3.1</t>
  </si>
  <si>
    <t>4. Monitoreo y Revisión</t>
  </si>
  <si>
    <t>4.1</t>
  </si>
  <si>
    <t>5. Seguimiento</t>
  </si>
  <si>
    <t>5.1</t>
  </si>
  <si>
    <t>COMPONENTE 2: RACIONALIZACIÓN DE TRÁMITES</t>
  </si>
  <si>
    <r>
      <t xml:space="preserve">OBJETIVO: </t>
    </r>
    <r>
      <rPr>
        <sz val="12"/>
        <color theme="1"/>
        <rFont val="Arial Narrow"/>
        <family val="2"/>
      </rPr>
      <t>Facilitar el acceso a los servicios que brinda la administración pública y les permite a las entidades simplificar, estandarizar, eliminar, optimizar y automatizar los trámites existentes, acercando el ciudadano a los servicios que presta el Estado, mediante la modernización y el aumento de la eficiencia de sus procedimientos.</t>
    </r>
  </si>
  <si>
    <t>1. Identificación de Trámites
2. Priorización de Trámites
3. Racionalización de Trámites
4.Interoperabilidad</t>
  </si>
  <si>
    <t>2.2</t>
  </si>
  <si>
    <t>2.3</t>
  </si>
  <si>
    <t>2.4</t>
  </si>
  <si>
    <t>2.5</t>
  </si>
  <si>
    <t>COMPONENTE 3: RENDICIÓN DE CUENTAS</t>
  </si>
  <si>
    <r>
      <t xml:space="preserve">OBJETIVO: </t>
    </r>
    <r>
      <rPr>
        <sz val="12"/>
        <color theme="1"/>
        <rFont val="Arial Narrow"/>
        <family val="2"/>
      </rPr>
      <t>Fortalecer los ejercicios de rendición de cuentas para visibilizar la gestión de la Entidad</t>
    </r>
  </si>
  <si>
    <t>1. Información de Calidad y en Formato Comprensible</t>
  </si>
  <si>
    <t>1.3</t>
  </si>
  <si>
    <t>1.4</t>
  </si>
  <si>
    <t>1.5</t>
  </si>
  <si>
    <t>1.6</t>
  </si>
  <si>
    <t>2. Diálogo de doble vía con la Ciudadanía y las Organizaciones</t>
  </si>
  <si>
    <t>3. Evaluación y Retroalimentación a la Gestión Institucional</t>
  </si>
  <si>
    <t>3.2</t>
  </si>
  <si>
    <t>COMPONENTE 4: MECANISMOS PARA MEJORAR LA ATENCIÓN AL CIUDADANO</t>
  </si>
  <si>
    <r>
      <t xml:space="preserve">OBJETIVO: </t>
    </r>
    <r>
      <rPr>
        <sz val="12"/>
        <color theme="1"/>
        <rFont val="Arial Narrow"/>
        <family val="2"/>
      </rPr>
      <t>Desarrollar acciones para el mejoramiento de la accesibilidad, calidad y oportunidad en el servicio al ciudadano, a partir del fortalecimiento de canales de atención, desarrollo del talento humano y herramientas de apoyo a la gestión.</t>
    </r>
  </si>
  <si>
    <t>1.Estructura Administrativa y Direccionamiento Estratégico</t>
  </si>
  <si>
    <t>2. Fortalecimiento de los canales de atención</t>
  </si>
  <si>
    <t>3.3</t>
  </si>
  <si>
    <t>5.2</t>
  </si>
  <si>
    <t>5.3</t>
  </si>
  <si>
    <t>5.4</t>
  </si>
  <si>
    <t>5.5</t>
  </si>
  <si>
    <t>COMPONENTE 5: MECANISMOS PARA LA TRANSPARENCIA Y EL ACCESO A LA INFORMACIÓN PÚBLICA</t>
  </si>
  <si>
    <r>
      <t xml:space="preserve">OBJETIVO: </t>
    </r>
    <r>
      <rPr>
        <sz val="12"/>
        <color theme="1"/>
        <rFont val="Arial Narrow"/>
        <family val="2"/>
      </rPr>
      <t>Publicar información de interés de manera proactiva para la ciudadanía y propiciar la participación</t>
    </r>
  </si>
  <si>
    <t>1.Lineamientos de Transparencia Activa</t>
  </si>
  <si>
    <t>2. Lineamientos de Transparencia Pasiva</t>
  </si>
  <si>
    <t>3. Elaboración de Instrumento de Gestión de la Información</t>
  </si>
  <si>
    <t>3.4</t>
  </si>
  <si>
    <t>3.5</t>
  </si>
  <si>
    <t>3.6</t>
  </si>
  <si>
    <t>3.7</t>
  </si>
  <si>
    <t>3.8</t>
  </si>
  <si>
    <t>3.9</t>
  </si>
  <si>
    <t>4. Criterio Diferencial de Accesibilidad</t>
  </si>
  <si>
    <t>5. Monitoreo y Acceso a la Información Pública</t>
  </si>
  <si>
    <t>COMPONENTE 6: INICIATIVAS ADICIONALES</t>
  </si>
  <si>
    <r>
      <t xml:space="preserve">OBJETIVO: </t>
    </r>
    <r>
      <rPr>
        <sz val="12"/>
        <color theme="1"/>
        <rFont val="Arial Narrow"/>
        <family val="2"/>
      </rPr>
      <t xml:space="preserve">Proponer iniciativas adicionales </t>
    </r>
  </si>
  <si>
    <t>1.Fortalecimiento de la Cultura Ética</t>
  </si>
  <si>
    <t>2. Fortalecimiento de Probidad, Transparencia y la Lucha contra la Corrupción</t>
  </si>
  <si>
    <t>2.6</t>
  </si>
  <si>
    <t>2.7</t>
  </si>
  <si>
    <t>NIVELES DE CUMPLIMIENTO-%Acumulado vigencia</t>
  </si>
  <si>
    <t xml:space="preserve">De 0 a 59% </t>
  </si>
  <si>
    <t>ROJO</t>
  </si>
  <si>
    <t>De 60 a 79%</t>
  </si>
  <si>
    <t>AMARILLO</t>
  </si>
  <si>
    <t xml:space="preserve">De 80 a 100% </t>
  </si>
  <si>
    <t>VERDE</t>
  </si>
  <si>
    <t>COMPONENTES</t>
  </si>
  <si>
    <t>Cantidad de Actividades</t>
  </si>
  <si>
    <r>
      <t>COMPONENTE 1:</t>
    </r>
    <r>
      <rPr>
        <sz val="7"/>
        <color rgb="FF000000"/>
        <rFont val="Calibri"/>
        <family val="2"/>
      </rPr>
      <t xml:space="preserve"> GESTIÓN DEL RIESGO DE CORRUPCIÓN – MAPA DE RIESGOS DE CORRUPCIÓN</t>
    </r>
  </si>
  <si>
    <r>
      <t>COMPONENTE 2:</t>
    </r>
    <r>
      <rPr>
        <sz val="7"/>
        <color rgb="FF000000"/>
        <rFont val="Calibri"/>
        <family val="2"/>
      </rPr>
      <t xml:space="preserve"> RACIONALIZACIÓN DE TRÁMITES</t>
    </r>
  </si>
  <si>
    <r>
      <t>COMPONENTE 3:</t>
    </r>
    <r>
      <rPr>
        <sz val="7"/>
        <color rgb="FF000000"/>
        <rFont val="Calibri"/>
        <family val="2"/>
      </rPr>
      <t xml:space="preserve"> RENDICIÓN DE CUENTAS</t>
    </r>
  </si>
  <si>
    <r>
      <t>COMPONENTE 4:</t>
    </r>
    <r>
      <rPr>
        <sz val="7"/>
        <color rgb="FF000000"/>
        <rFont val="Calibri"/>
        <family val="2"/>
      </rPr>
      <t xml:space="preserve"> MECANISMOS PARA MEJORAR LA ATENCIÓN AL CIUDADANO</t>
    </r>
  </si>
  <si>
    <r>
      <t>COMPONENTE 5:</t>
    </r>
    <r>
      <rPr>
        <sz val="7"/>
        <color rgb="FF000000"/>
        <rFont val="Calibri"/>
        <family val="2"/>
      </rPr>
      <t xml:space="preserve"> MECANISMOS PARA LA TRANSPARENCIA Y EL ACCESO A LA INFORMACIÓN PÚBLICA</t>
    </r>
  </si>
  <si>
    <r>
      <t>COMPONENTE 6:</t>
    </r>
    <r>
      <rPr>
        <sz val="7"/>
        <color rgb="FF000000"/>
        <rFont val="Calibri"/>
        <family val="2"/>
      </rPr>
      <t xml:space="preserve"> INICIATIVAS ADICIONALES</t>
    </r>
  </si>
  <si>
    <t>Fuente: Guía Estrategia para la Construcción del Plan Anticorrupción y de Atención al Ciudadano 2015 - Versión 2 Presidencia de la República</t>
  </si>
  <si>
    <t>2.8</t>
  </si>
  <si>
    <t>Fecha Publicación PAAC</t>
  </si>
  <si>
    <t>Maria Teresa Salazar Garcia</t>
  </si>
  <si>
    <t>2.9</t>
  </si>
  <si>
    <t>2.10</t>
  </si>
  <si>
    <t>5.6</t>
  </si>
  <si>
    <t>No.  de Seguimiento OCI</t>
  </si>
  <si>
    <r>
      <rPr>
        <u/>
        <sz val="12"/>
        <color indexed="8"/>
        <rFont val="Arial Narrow"/>
        <family val="2"/>
      </rPr>
      <t>CESAR JUAQUIN SOPO SEGURA</t>
    </r>
    <r>
      <rPr>
        <sz val="12"/>
        <color indexed="8"/>
        <rFont val="Arial Narrow"/>
        <family val="2"/>
      </rPr>
      <t xml:space="preserve">
 </t>
    </r>
    <r>
      <rPr>
        <b/>
        <sz val="12"/>
        <color indexed="8"/>
        <rFont val="Arial Narrow"/>
        <family val="2"/>
      </rPr>
      <t xml:space="preserve">FIRMA JEFE OFICINA DE CONTROL INTERNO (e)
</t>
    </r>
  </si>
  <si>
    <t>28 de enero de 2023</t>
  </si>
  <si>
    <t>Con corte a 30 deabril de 2023</t>
  </si>
  <si>
    <t>VIGENCIA 2023</t>
  </si>
  <si>
    <t>Seguimiento Primer Cuatrimestre 2023</t>
  </si>
  <si>
    <t>Desarrollar la primera fase del  modelo de Prevención e identificación de Fraude, riesgos y seguridad</t>
  </si>
  <si>
    <t>Elaborar informes de seguimiento a la gestión de los riesgos de Corrupción y LAFT de la Entidad</t>
  </si>
  <si>
    <t>Identificar y actualizar los riesgos de corrupción y LAFT</t>
  </si>
  <si>
    <t>Modelo de Prevención e Identificación de Fraude, riesgos,  seguridad de la información y continuidad del Negocio Fase 1 definido</t>
  </si>
  <si>
    <t>Informe de monitoreo de riesgos (corrupción, gestión y SI)</t>
  </si>
  <si>
    <t>Mapa de riesgos de corrupción y LAFT actualizado</t>
  </si>
  <si>
    <t>Rodolfo Oswaldo Uribe Duarte</t>
  </si>
  <si>
    <t>Jaime Guillermo Castro Ramirez</t>
  </si>
  <si>
    <t>Todas las áreas de la Entidad
Jaime Guillermo Castro Ramirez</t>
  </si>
  <si>
    <t>Actualizar la estrategia de  racionalización de tramites y realizar el seguimiento a la misma</t>
  </si>
  <si>
    <t>Simplificar el trámite de  devolución de aportes pagados directamente a la ADRES</t>
  </si>
  <si>
    <t>Simplificar el trámite de reconocimiento de prestaciones económicas del RC/REE</t>
  </si>
  <si>
    <t>Automatizar y digitalizar los trámites priorizados</t>
  </si>
  <si>
    <t xml:space="preserve">Reportes de avance a la estrategia de racionalización de trámites formulada </t>
  </si>
  <si>
    <t>Devolución de aportes tramitados</t>
  </si>
  <si>
    <t>Reconocimiento de prestaciones económicas gestionadas</t>
  </si>
  <si>
    <t>Trámites, Otros Procedimientos Administrativos OPA´s y otras iniciativas automatizados y digitalizados:
-     Gestión de reclamaciones de personas jurídicas y personas naturales
- Notificaciones Electrónicas
- Devolución de aportes fase II
- Reconocimiento de prestaciones económicas
- Recaudo por diversos conceptos </t>
  </si>
  <si>
    <t>Estrategia de rendición de cuentas 2023 ejecutada e implementada y realizar el seguimiento</t>
  </si>
  <si>
    <t>Documento de Estrategia actualizado y publicado
Cronograma
Informe de gestión
Actividades de participación ciudadana
Video de la jornada 
Listado de asistencia
Consolidado de preguntas y respuestas de las jornadas
Informe de evaluación
Informes de seguimiento cuatrimestral a la estrategia de rendición de cuentas</t>
  </si>
  <si>
    <t>Elaborar los reportes de los resultados de las encuestas de percepción y satisfacción de los usuarios frente a los servicios recibidos de la Adres</t>
  </si>
  <si>
    <t>Elaborar informes cómo vamos en gestión de PQRSD</t>
  </si>
  <si>
    <t>Encuestas de satisfacción de PQRSD analizadas</t>
  </si>
  <si>
    <t>Información socializada a los funcionarios y grupos de valor y de interés sobre servicio al ciudadano y transparencia</t>
  </si>
  <si>
    <t>Martha Ligia Serna Pulido</t>
  </si>
  <si>
    <t>Desarrollar componentes del Menú Participa con los lineamientos para publicar información del DAFP</t>
  </si>
  <si>
    <t>Implementar y fomentar el uso de la consulta "Identifica tu giro" en el portal web de la ADRES</t>
  </si>
  <si>
    <t>Informe de seguimiento del Plan Anticorrupción presentado</t>
  </si>
  <si>
    <t>Componentes del Menú Participa desarrollados</t>
  </si>
  <si>
    <t>Mejoramiento de los canales de comunicación</t>
  </si>
  <si>
    <t>Fernando Jose Velásquez Avila</t>
  </si>
  <si>
    <t>Socializar e implementar la estrategia para gestión de conflictos de interés</t>
  </si>
  <si>
    <t>Ejecutar acciones de fortalecimiento del Código de Integridad de la Entidad</t>
  </si>
  <si>
    <t>Proyectar el Programa de Ética Pública Anticorrupción y Prevención del Fraude e implementarlo</t>
  </si>
  <si>
    <t>Gestión preventiva del conflicto de interés implementada</t>
  </si>
  <si>
    <t>Código de Integridad en la entidad apropiado</t>
  </si>
  <si>
    <t>Programa de Ética Pública, Anticorrupción y Prevención del Fraude de la ADRES, desarrollado e implementado</t>
  </si>
  <si>
    <t>Nelson Santos Andrade</t>
  </si>
  <si>
    <t>Dentro del proceso de contratación que se está desarrollando para el Modelo, se desarrollaron los siguientes documentos en la etapa precontractual para el objeto: "Contratar los servicios de consultoría para la estructuración, diseño e implementación de un modelo de gestión integral de riesgos en la ADRES, basado en GRC (Gobierno, Riesgo y Cumplimiento), conforme a la normatividad vigente y aplicable para la entidad"
1. Solicitud de información a proveedores 
2. Anexo técnico</t>
  </si>
  <si>
    <t>Diana Esperanza Torres Rodríguez</t>
  </si>
  <si>
    <t>Fue realziado el respectivo seguimiento a la estrategia de racionalización de trámites en SUIT. Como evidencia del primer reporte de la vigencia 2023, se adjuntó en Eureka: el correo electrónico enviado a los lideres de trámites, el informe descargado del SUIT donde se evidencia el reporte del primer trimestre y los pantallazos del reporte generado a cada una de los tramites definidos en la estrategia de racionalización</t>
  </si>
  <si>
    <t>Juan Carlos Girón Sanabria</t>
  </si>
  <si>
    <t>José Leonardo Herrera</t>
  </si>
  <si>
    <t>Maria Angelica Colmenares</t>
  </si>
  <si>
    <t>Fueron realizadas mesas de trabajo con comunicaciones y la Jefe (E) de la OAPCR donde se informó respecto a la elaboración de la Estrategia de Rendición de Cuentas 2023. Se presentó el documento (ver anexo en Eureka) que se tiene elaborado para la vigencia pero que requiere una revisión y ajuste a la luz de la nueva normativa. En la mesa de trabajo se acordó gestionar con el Director General los temas que abordaría sobre redición de cuentas teniendo en cuenta diversos espacios de dialogo con la Ciudadanía que se vayan a programar</t>
  </si>
  <si>
    <t>Fue elaborado el informe trimestral de encuestas de satisfacción por los diferentes canales (Presencial, Página Web y Para tramites y OPAS página web). Los soportes de la actividad desarrolla se encuentran en Eureka.</t>
  </si>
  <si>
    <t>Fue elaborado Informe unificado de Peticiones, Quejas, Reclamos, Sugerencias y Denuncias (PQRSD) recibidas y atendidas por las dependencias de la Administradora de los Recursos del Sistema General de Seguridad Social en Salud ADRES, para el periodo comprendido entre el 1° de enero al 31 de marzo de 2023. El informe que soporta la actividad realizada se encuentra en el aplicativo Eureka</t>
  </si>
  <si>
    <t>En enero de 2023 se realizó el seguimiento y análisis del avance del Plan con corte a 31 de diciembre de 2022.
El informe fue remitido a la Oficina de Control Interno el 6 de enero, en el formato establecido y remitido por la OCI.Los soportes de la acción realizada se encuentran en la plataforma Eureka.</t>
  </si>
  <si>
    <t>Elaborar el informe de seguimiento del Plan Anticorrupción cuatrimestralmente</t>
  </si>
  <si>
    <t>Con base a la información reportada en ITA 2021, los resultados obtenidos y el informe enviado por la OCI, se identificaron los contenidos faltantes que se deben desarrollar en el menú ITA, las acciones por realizar y algunas de las áreas que deben desarrollar los contenidos. En Eureka se anexó el Archivo Excel con la información identificada a partir de la matriz ITA. 
De igual forma se han desarrollado varias mesas de trabajo con Comunicaciones, incluido el Web Master, con el fin de identificar contenidos faltantes, acciones para su desarrollo y se han realizado directamente los enlaces de la información a los sub menús respectivos del menú Participa.Se anexan soporte de las reuniones presenciales y virtuales así como la Matriz ITA que ha servido como elemento Guía para ir desarrollando los contenidos faltantes. No obstante la información desarrollada se puede observar en la Págian web.</t>
  </si>
  <si>
    <t>Maria Angélica Colmenares</t>
  </si>
  <si>
    <t>En la sesión No.1 del Comité Directivo de la ADRES, del 16 de marzo de 2023, se presentó la estrategia para la gestión de conflictos de interés elaborada en conjunto con el Grupo de Talento Humano y la Oficina Asesora de Planeación. Allí se presentó el cronograma propuesto para su implementación durante la vigencia 2023.
En la plataforma de Eureka se adjuntó acta de socialización en el Comité Directivo y el cronograma propuesto para su implementación.</t>
  </si>
  <si>
    <t xml:space="preserve">El 6 de marzo de 2023 se realizó una reunión con el Instituto de Educación del Ministerio Público y de acuerdo a ello se envió solicitud de cotización al Director del instituto, para que se informara sobre las capacitaciones que ellos dictarán este año y escoger si se ajusta a los intereses de la Adres. A la fecha no se ha recibido respuesta, por ese motivo no se ha planteado el temario que conformará el Programa.
Por lo anterior y de acuerdo con los soportes se debe abrir la tarea relacionado con "Proyectar el Programa de Ética Pública, Anticorrupción y Prevención del Fraude de la ADRES" con punjaje de 40. </t>
  </si>
  <si>
    <r>
      <t xml:space="preserve"> </t>
    </r>
    <r>
      <rPr>
        <u/>
        <sz val="12"/>
        <color theme="1"/>
        <rFont val="Arial Narrow"/>
        <family val="2"/>
      </rPr>
      <t xml:space="preserve"> ORLANDO SABOGAL SIERRA</t>
    </r>
    <r>
      <rPr>
        <sz val="12"/>
        <color theme="1"/>
        <rFont val="Arial Narrow"/>
        <family val="2"/>
      </rPr>
      <t xml:space="preserve">
</t>
    </r>
    <r>
      <rPr>
        <b/>
        <sz val="12"/>
        <color theme="1"/>
        <rFont val="Arial Narrow"/>
        <family val="2"/>
      </rPr>
      <t>FIRMA  RESPONSABLE  INFORME 
OFICINA CONTROL INTERNO</t>
    </r>
  </si>
  <si>
    <r>
      <t xml:space="preserve">  </t>
    </r>
    <r>
      <rPr>
        <u/>
        <sz val="12"/>
        <color indexed="8"/>
        <rFont val="Arial Narrow"/>
        <family val="2"/>
      </rPr>
      <t>FERNANDO J. VELÁSQUEZ ÁVILA</t>
    </r>
    <r>
      <rPr>
        <sz val="12"/>
        <color indexed="8"/>
        <rFont val="Arial Narrow"/>
        <family val="2"/>
      </rPr>
      <t xml:space="preserve">
</t>
    </r>
    <r>
      <rPr>
        <b/>
        <sz val="12"/>
        <color indexed="8"/>
        <rFont val="Arial Narrow"/>
        <family val="2"/>
      </rPr>
      <t xml:space="preserve">FIRMA  RESPONSABLE  INFORME 
OFICINA  DE PLANEACIÓN Y CONTROL DE RIESGOS
</t>
    </r>
  </si>
  <si>
    <r>
      <rPr>
        <b/>
        <sz val="12"/>
        <color rgb="FF000000"/>
        <rFont val="Arial Narrow"/>
        <family val="2"/>
      </rPr>
      <t>Seguimiento Primer Cuatrimestre 2023</t>
    </r>
    <r>
      <rPr>
        <sz val="12"/>
        <color rgb="FF000000"/>
        <rFont val="Arial Narrow"/>
        <family val="2"/>
      </rPr>
      <t xml:space="preserve">
La Política de Administración de Riesgos que en el numeral: 
</t>
    </r>
    <r>
      <rPr>
        <b/>
        <sz val="12"/>
        <color rgb="FF000000"/>
        <rFont val="Arial Narrow"/>
        <family val="2"/>
      </rPr>
      <t>1.4 Políticas generales aplicables a todos los subsistemas de administración del riesgo</t>
    </r>
    <r>
      <rPr>
        <sz val="12"/>
        <color rgb="FF000000"/>
        <rFont val="Arial Narrow"/>
        <family val="2"/>
      </rPr>
      <t xml:space="preserve">
•" </t>
    </r>
    <r>
      <rPr>
        <i/>
        <sz val="12"/>
        <color rgb="FF000000"/>
        <rFont val="Arial Narrow"/>
        <family val="2"/>
      </rPr>
      <t>Esta política es revisada por lo menos una vez al año para su actualización (en caso de ser
necesario) por el Comité Institucional de Coordinación de Control Interno, instancia que la
revisará para después someter a aprobación de la Junta Directiva</t>
    </r>
    <r>
      <rPr>
        <sz val="12"/>
        <color rgb="FF000000"/>
        <rFont val="Arial Narrow"/>
        <family val="2"/>
      </rPr>
      <t>."</t>
    </r>
  </si>
  <si>
    <t>Conforme a la Politica de Administración de Riesgos, se debe formular esta actividad para desarrollarse en la vigencia.</t>
  </si>
  <si>
    <r>
      <t xml:space="preserve">Seguimiento Primer Cuatrimestre 2023
</t>
    </r>
    <r>
      <rPr>
        <sz val="12"/>
        <color rgb="FF000000"/>
        <rFont val="Arial Narrow"/>
        <family val="2"/>
      </rPr>
      <t>La OCI evidenció la programación de la siguientes Actividades en EURKA:</t>
    </r>
    <r>
      <rPr>
        <b/>
        <sz val="12"/>
        <color rgb="FF000000"/>
        <rFont val="Arial Narrow"/>
        <family val="2"/>
      </rPr>
      <t xml:space="preserve">
1,Ajuste de la documentación del SIGI ( la que aplique)( 30/09/2023 a 31/12/2023) 20%	
2. Definir plan de trabajo al detalle con el contratista 01/06/2023 a 30/09/2023) 50%		
3. Desarrollar la primera fase del modelo de Prevención e identificación de Fraude, riesgos y seguridad (02/01/2023 a 31/12/2023) 0%	
</t>
    </r>
    <r>
      <rPr>
        <b/>
        <u/>
        <sz val="12"/>
        <color rgb="FF000000"/>
        <rFont val="Arial Narrow"/>
        <family val="2"/>
      </rPr>
      <t xml:space="preserve">4. Generar la etapa precontractual para el proceso de consultoría (15/01/2023 a 31/03/2023) 20%:
</t>
    </r>
    <r>
      <rPr>
        <i/>
        <sz val="12"/>
        <color rgb="FF000000"/>
        <rFont val="Arial Narrow"/>
        <family val="2"/>
      </rPr>
      <t xml:space="preserve">Se evidenció el desarrollo de los siguientes documentos para la etapa precontractual .
1. Solicitud de información a proveedores 
2. Anexo técnico
</t>
    </r>
    <r>
      <rPr>
        <b/>
        <sz val="12"/>
        <color rgb="FF000000"/>
        <rFont val="Arial Narrow"/>
        <family val="2"/>
      </rPr>
      <t xml:space="preserve">5. Revisar y evaluar las ofertas (20/02/2023 a 30/05/2023) 10%	</t>
    </r>
  </si>
  <si>
    <r>
      <t xml:space="preserve">Seguimiento Primer Cuatrimestre 2023
</t>
    </r>
    <r>
      <rPr>
        <sz val="12"/>
        <color rgb="FF000000"/>
        <rFont val="Arial Narrow"/>
        <family val="2"/>
      </rPr>
      <t>La OCI evidenció la programación de las actividades en EUREKA:</t>
    </r>
    <r>
      <rPr>
        <b/>
        <sz val="12"/>
        <color rgb="FF000000"/>
        <rFont val="Arial Narrow"/>
        <family val="2"/>
      </rPr>
      <t xml:space="preserve">
1.Actualizar y publicar la estrategia de racionalización SUIT_2023. (09/01/2023 a 30/12/2023) 25%.
2.Realizar el seguimiento a la estrategia de racionalización de trámites 1er trimestre. (15/01/2023 a 15/04/2023) 25%:
</t>
    </r>
    <r>
      <rPr>
        <i/>
        <sz val="12"/>
        <color rgb="FF000000"/>
        <rFont val="Arial Narrow"/>
        <family val="2"/>
      </rPr>
      <t>Evidencia: i) correo electrónico enviado a los lideres ii) informe descargado del SUIT donde se evidencia el reporte del primer trimestre y iii) los pantallazos del reporte generado a cada una de los tramites definidos en la estrategia de racionalización</t>
    </r>
    <r>
      <rPr>
        <b/>
        <sz val="12"/>
        <color rgb="FF000000"/>
        <rFont val="Arial Narrow"/>
        <family val="2"/>
      </rPr>
      <t xml:space="preserve">
3.Realizar el seguimiento a la estrategia de racionalización de trámites 2do trimestre. (16/04/2023 a 15/07/2023). 25%
4.Realizar el seguimiento a la estrategia de racionalización de trámites 3er trimestre. (16/07/2023 a 15/10/2023). 25%</t>
    </r>
  </si>
  <si>
    <r>
      <t xml:space="preserve">Seguimiento Primer Cuatrimestre 2023
</t>
    </r>
    <r>
      <rPr>
        <sz val="12"/>
        <color rgb="FF000000"/>
        <rFont val="Arial Narrow"/>
        <family val="2"/>
      </rPr>
      <t xml:space="preserve">
La OCI evidenció la programación de las actividades en EUREKA:</t>
    </r>
    <r>
      <rPr>
        <b/>
        <sz val="12"/>
        <color rgb="FF000000"/>
        <rFont val="Arial Narrow"/>
        <family val="2"/>
      </rPr>
      <t xml:space="preserve">
1.Elaborar informe de avances 1 (01/05/2023 a 30/05/2023) 14,28%.
2.Elaborar informe de avances 2  (01/09/2023 a 30/09/2023). 14.28%
3.Elaborar informe de avances 3 (01/12/2023 a 31/12/2023). 14.28%
4.Estrategia de rendición de cuentas 2023 ejecutada e implementada  (01/02/2023 a 30/011/2023) 14,28%.
5.Mesa de Trabajo interdisciplinaria 1 (01/04/2023 a 30/04/2023). 14,28%
</t>
    </r>
    <r>
      <rPr>
        <i/>
        <sz val="12"/>
        <color rgb="FF000000"/>
        <rFont val="Arial Narrow"/>
        <family val="2"/>
      </rPr>
      <t>Evidencia:  documento Estrategia Com, Part y R.Ctas ADRES 2022 - 2023.docx	 	
Mesa de Trabajo OAPCR_Comunicaciones para RDC.pdf</t>
    </r>
    <r>
      <rPr>
        <b/>
        <sz val="12"/>
        <color rgb="FF000000"/>
        <rFont val="Arial Narrow"/>
        <family val="2"/>
      </rPr>
      <t xml:space="preserve">
6.Mesa de Trabajo interdisciplinaria 2   (01/08/2023 a 31/08/2023) 14,28%
7.Mesa de Trabajo interdisciplinaria 3 (01/11/2023 a 30/11/2023). 14,28%</t>
    </r>
  </si>
  <si>
    <r>
      <t xml:space="preserve">Seguimiento Primer Cuatrimestre 2023
</t>
    </r>
    <r>
      <rPr>
        <sz val="12"/>
        <color rgb="FF000000"/>
        <rFont val="Arial Narrow"/>
        <family val="2"/>
      </rPr>
      <t>La OCI evidenció la programación de las actividades en EUREKA:</t>
    </r>
    <r>
      <rPr>
        <b/>
        <sz val="12"/>
        <color rgb="FF000000"/>
        <rFont val="Arial Narrow"/>
        <family val="2"/>
      </rPr>
      <t xml:space="preserve">
1.Proyectar reporte con los resultados obtenidos de encuestas I trimestre ( 01/01//2023 a 14/04/2023) 25%:
</t>
    </r>
    <r>
      <rPr>
        <sz val="12"/>
        <color rgb="FF000000"/>
        <rFont val="Arial Narrow"/>
        <family val="2"/>
      </rPr>
      <t>Evidencia: Reporte resultados encuestas de percepción y satisfacción I trimestre 2023 en los diferentes canales.</t>
    </r>
    <r>
      <rPr>
        <b/>
        <sz val="12"/>
        <color rgb="FF000000"/>
        <rFont val="Arial Narrow"/>
        <family val="2"/>
      </rPr>
      <t xml:space="preserve">
2.Proyectar reporte con los resultados obtenidos de encuestas II trimestre ( 01/04//2023 a 14/07/2023) 25%.
3.Proyectar reporte con los resultados obtenidos de encuestas III trimestre ( 01/07//2023 a 17/10/2023) 25%.
4.Proyectar reporte con los resultados obtenidos de encuestas IV trimestre ( 01/10//2023 a 15/12/2023) 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</si>
</sst>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42">
    <font>
      <sz val="11"/>
      <color theme="1"/>
      <name val="Calibri"/>
      <family val="2"/>
      <scheme val="minor"/>
    </font>
    <font>
      <sz val="11"/>
      <color theme="0"/>
      <name val="Calibri"/>
      <family val="2"/>
      <scheme val="minor"/>
    </font>
    <font>
      <sz val="11"/>
      <color theme="1"/>
      <name val="Arial Narrow"/>
      <family val="2"/>
    </font>
    <font>
      <b/>
      <sz val="12"/>
      <name val="Arial Narrow"/>
      <family val="2"/>
    </font>
    <font>
      <b/>
      <sz val="12"/>
      <color theme="1"/>
      <name val="Arial Narrow"/>
      <family val="2"/>
    </font>
    <font>
      <sz val="12"/>
      <name val="Arial Narrow"/>
      <family val="2"/>
    </font>
    <font>
      <b/>
      <sz val="14"/>
      <color indexed="8"/>
      <name val="Arial Narrow"/>
      <family val="2"/>
    </font>
    <font>
      <b/>
      <sz val="11"/>
      <color indexed="8"/>
      <name val="Arial Narrow"/>
      <family val="2"/>
    </font>
    <font>
      <b/>
      <sz val="8"/>
      <color indexed="8"/>
      <name val="Arial Narrow"/>
      <family val="2"/>
    </font>
    <font>
      <b/>
      <sz val="11"/>
      <color theme="1"/>
      <name val="Arial Narrow"/>
      <family val="2"/>
    </font>
    <font>
      <b/>
      <sz val="10"/>
      <color indexed="8"/>
      <name val="Arial Narrow"/>
      <family val="2"/>
    </font>
    <font>
      <sz val="10"/>
      <color theme="1"/>
      <name val="Calibri"/>
      <family val="2"/>
      <scheme val="minor"/>
    </font>
    <font>
      <b/>
      <sz val="12"/>
      <color rgb="FFFFFFFF"/>
      <name val="Arial Narrow"/>
      <family val="2"/>
    </font>
    <font>
      <b/>
      <sz val="10"/>
      <color rgb="FFFFFFFF"/>
      <name val="Arial Narrow"/>
      <family val="2"/>
    </font>
    <font>
      <sz val="12"/>
      <color theme="1"/>
      <name val="Arial Narrow"/>
      <family val="2"/>
    </font>
    <font>
      <b/>
      <sz val="10"/>
      <color rgb="FF000000"/>
      <name val="Arial Narrow"/>
      <family val="2"/>
    </font>
    <font>
      <sz val="12"/>
      <color rgb="FF000000"/>
      <name val="Arial Narrow"/>
      <family val="2"/>
    </font>
    <font>
      <sz val="11"/>
      <color indexed="8"/>
      <name val="Arial Narrow"/>
      <family val="2"/>
    </font>
    <font>
      <sz val="12"/>
      <color indexed="8"/>
      <name val="Arial Narrow"/>
      <family val="2"/>
    </font>
    <font>
      <u/>
      <sz val="12"/>
      <color indexed="8"/>
      <name val="Arial Narrow"/>
      <family val="2"/>
    </font>
    <font>
      <b/>
      <sz val="12"/>
      <color indexed="8"/>
      <name val="Arial Narrow"/>
      <family val="2"/>
    </font>
    <font>
      <sz val="12"/>
      <color theme="1"/>
      <name val="Calibri"/>
      <family val="2"/>
      <scheme val="minor"/>
    </font>
    <font>
      <b/>
      <sz val="12"/>
      <color rgb="FF000000"/>
      <name val="Arial Narrow"/>
      <family val="2"/>
    </font>
    <font>
      <b/>
      <sz val="11"/>
      <name val="Arial Narrow"/>
      <family val="2"/>
    </font>
    <font>
      <b/>
      <sz val="11"/>
      <color rgb="FFFFFFFF"/>
      <name val="Arial Narrow"/>
      <family val="2"/>
    </font>
    <font>
      <sz val="11"/>
      <color theme="1"/>
      <name val="Calibri"/>
      <family val="2"/>
      <scheme val="minor"/>
    </font>
    <font>
      <sz val="12"/>
      <name val="net/sf/jasperreports/fonts/robo"/>
    </font>
    <font>
      <sz val="8"/>
      <name val="Calibri"/>
      <family val="2"/>
      <scheme val="minor"/>
    </font>
    <font>
      <b/>
      <sz val="11"/>
      <color theme="1"/>
      <name val="Calibri"/>
      <family val="2"/>
      <scheme val="minor"/>
    </font>
    <font>
      <b/>
      <sz val="7"/>
      <color rgb="FF000000"/>
      <name val="Calibri"/>
      <family val="2"/>
    </font>
    <font>
      <sz val="7"/>
      <color rgb="FF000000"/>
      <name val="Calibri"/>
      <family val="2"/>
    </font>
    <font>
      <b/>
      <sz val="14"/>
      <name val="Arial Narrow"/>
      <family val="2"/>
    </font>
    <font>
      <sz val="10"/>
      <name val="Arial"/>
      <family val="2"/>
    </font>
    <font>
      <sz val="10"/>
      <color rgb="FF000000"/>
      <name val="Arial Narrow"/>
      <family val="2"/>
    </font>
    <font>
      <sz val="11"/>
      <color rgb="FF000000"/>
      <name val="Arial Narrow"/>
      <family val="2"/>
    </font>
    <font>
      <sz val="11"/>
      <color theme="1"/>
      <name val="Calibri"/>
      <family val="2"/>
    </font>
    <font>
      <sz val="11"/>
      <color rgb="FF000000"/>
      <name val="Calibri"/>
      <family val="2"/>
    </font>
    <font>
      <sz val="11"/>
      <color theme="1"/>
      <name val="Arial"/>
      <family val="2"/>
    </font>
    <font>
      <sz val="11"/>
      <name val="Calibri"/>
      <family val="2"/>
    </font>
    <font>
      <u/>
      <sz val="12"/>
      <color theme="1"/>
      <name val="Arial Narrow"/>
      <family val="2"/>
    </font>
    <font>
      <i/>
      <sz val="12"/>
      <color rgb="FF000000"/>
      <name val="Arial Narrow"/>
      <family val="2"/>
    </font>
    <font>
      <b/>
      <u/>
      <sz val="12"/>
      <color rgb="FF000000"/>
      <name val="Arial Narrow"/>
      <family val="2"/>
    </font>
  </fonts>
  <fills count="14">
    <fill>
      <patternFill patternType="none"/>
    </fill>
    <fill>
      <patternFill patternType="gray125"/>
    </fill>
    <fill>
      <patternFill patternType="solid">
        <fgColor theme="0"/>
        <bgColor indexed="64"/>
      </patternFill>
    </fill>
    <fill>
      <patternFill patternType="solid">
        <fgColor rgb="FF244061"/>
        <bgColor indexed="64"/>
      </patternFill>
    </fill>
    <fill>
      <patternFill patternType="solid">
        <fgColor theme="8" tint="-0.249977111117893"/>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rgb="FF5B9BD5"/>
        <bgColor indexed="64"/>
      </patternFill>
    </fill>
    <fill>
      <patternFill patternType="solid">
        <fgColor rgb="FFBDD6EE"/>
        <bgColor indexed="64"/>
      </patternFill>
    </fill>
    <fill>
      <patternFill patternType="solid">
        <fgColor rgb="FFDEEAF6"/>
        <bgColor indexed="64"/>
      </patternFill>
    </fill>
    <fill>
      <patternFill patternType="solid">
        <fgColor theme="9" tint="0.79998168889431442"/>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rgb="FF244061"/>
      </left>
      <right style="double">
        <color rgb="FF244061"/>
      </right>
      <top style="double">
        <color rgb="FF244061"/>
      </top>
      <bottom/>
      <diagonal/>
    </border>
    <border>
      <left style="double">
        <color rgb="FF244061"/>
      </left>
      <right/>
      <top style="double">
        <color rgb="FF244061"/>
      </top>
      <bottom/>
      <diagonal/>
    </border>
    <border>
      <left style="double">
        <color auto="1"/>
      </left>
      <right style="double">
        <color auto="1"/>
      </right>
      <top style="double">
        <color auto="1"/>
      </top>
      <bottom/>
      <diagonal/>
    </border>
    <border>
      <left/>
      <right style="double">
        <color auto="1"/>
      </right>
      <top/>
      <bottom/>
      <diagonal/>
    </border>
    <border>
      <left/>
      <right style="double">
        <color rgb="FF244061"/>
      </right>
      <top/>
      <bottom/>
      <diagonal/>
    </border>
    <border>
      <left style="double">
        <color rgb="FF244061"/>
      </left>
      <right style="double">
        <color rgb="FF244061"/>
      </right>
      <top style="double">
        <color rgb="FF244061"/>
      </top>
      <bottom style="double">
        <color rgb="FF244061"/>
      </bottom>
      <diagonal/>
    </border>
    <border>
      <left/>
      <right/>
      <top style="double">
        <color rgb="FF24406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bottom style="double">
        <color auto="1"/>
      </bottom>
      <diagonal/>
    </border>
    <border>
      <left style="double">
        <color auto="1"/>
      </left>
      <right style="double">
        <color auto="1"/>
      </right>
      <top style="double">
        <color auto="1"/>
      </top>
      <bottom style="double">
        <color auto="1"/>
      </bottom>
      <diagonal/>
    </border>
    <border>
      <left style="double">
        <color rgb="FF244061"/>
      </left>
      <right style="double">
        <color rgb="FF244061"/>
      </right>
      <top/>
      <bottom style="double">
        <color rgb="FF244061"/>
      </bottom>
      <diagonal/>
    </border>
    <border>
      <left style="thin">
        <color indexed="64"/>
      </left>
      <right style="thin">
        <color indexed="64"/>
      </right>
      <top style="thin">
        <color indexed="64"/>
      </top>
      <bottom style="thin">
        <color indexed="64"/>
      </bottom>
      <diagonal/>
    </border>
    <border>
      <left style="double">
        <color rgb="FF244061"/>
      </left>
      <right/>
      <top/>
      <bottom/>
      <diagonal/>
    </border>
    <border>
      <left style="double">
        <color rgb="FF244061"/>
      </left>
      <right style="double">
        <color rgb="FF244061"/>
      </right>
      <top/>
      <bottom/>
      <diagonal/>
    </border>
    <border>
      <left style="medium">
        <color rgb="FFFFFFFF"/>
      </left>
      <right/>
      <top style="medium">
        <color rgb="FFFFFFFF"/>
      </top>
      <bottom/>
      <diagonal/>
    </border>
    <border>
      <left style="medium">
        <color indexed="64"/>
      </left>
      <right style="medium">
        <color indexed="64"/>
      </right>
      <top/>
      <bottom/>
      <diagonal/>
    </border>
    <border>
      <left style="medium">
        <color rgb="FFFFFFFF"/>
      </left>
      <right style="medium">
        <color rgb="FFFFFFFF"/>
      </right>
      <top style="medium">
        <color rgb="FFFFFFFF"/>
      </top>
      <bottom/>
      <diagonal/>
    </border>
    <border>
      <left style="double">
        <color rgb="FF244061"/>
      </left>
      <right style="double">
        <color rgb="FF244061"/>
      </right>
      <top style="double">
        <color indexed="64"/>
      </top>
      <bottom style="double">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s>
  <cellStyleXfs count="4">
    <xf numFmtId="0" fontId="0" fillId="0" borderId="0"/>
    <xf numFmtId="9" fontId="25" fillId="0" borderId="0" applyFont="0" applyFill="0" applyBorder="0" applyAlignment="0" applyProtection="0"/>
    <xf numFmtId="0" fontId="25" fillId="0" borderId="0"/>
    <xf numFmtId="0" fontId="37" fillId="0" borderId="0"/>
  </cellStyleXfs>
  <cellXfs count="183">
    <xf numFmtId="0" fontId="0" fillId="0" borderId="0" xfId="0"/>
    <xf numFmtId="0" fontId="2" fillId="0" borderId="0" xfId="0" applyFont="1"/>
    <xf numFmtId="0" fontId="2" fillId="0" borderId="0" xfId="0" applyFont="1" applyAlignment="1">
      <alignment horizontal="left"/>
    </xf>
    <xf numFmtId="164" fontId="2" fillId="0" borderId="0" xfId="0" applyNumberFormat="1" applyFont="1"/>
    <xf numFmtId="0" fontId="6" fillId="0" borderId="8" xfId="0" applyFont="1" applyBorder="1" applyAlignment="1">
      <alignment vertical="center" wrapText="1"/>
    </xf>
    <xf numFmtId="0" fontId="6" fillId="0" borderId="9" xfId="0" applyFont="1" applyBorder="1" applyAlignment="1">
      <alignment vertical="center" wrapText="1"/>
    </xf>
    <xf numFmtId="0" fontId="0" fillId="0" borderId="0" xfId="0" applyAlignment="1">
      <alignment horizontal="center"/>
    </xf>
    <xf numFmtId="0" fontId="0" fillId="0" borderId="0" xfId="0" applyAlignment="1">
      <alignment horizontal="left"/>
    </xf>
    <xf numFmtId="164" fontId="0" fillId="0" borderId="0" xfId="0" applyNumberFormat="1"/>
    <xf numFmtId="0" fontId="11" fillId="0" borderId="0" xfId="0" applyFont="1"/>
    <xf numFmtId="0" fontId="13" fillId="3" borderId="18"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20" xfId="0" applyFont="1" applyFill="1" applyBorder="1" applyAlignment="1">
      <alignment horizontal="center" vertical="center" wrapText="1"/>
    </xf>
    <xf numFmtId="164" fontId="12" fillId="3" borderId="21" xfId="0" applyNumberFormat="1" applyFont="1" applyFill="1" applyBorder="1" applyAlignment="1">
      <alignment horizontal="center" vertical="center" wrapText="1"/>
    </xf>
    <xf numFmtId="164" fontId="12" fillId="3" borderId="22" xfId="0" applyNumberFormat="1" applyFont="1" applyFill="1" applyBorder="1" applyAlignment="1">
      <alignment horizontal="center" vertical="center" wrapText="1"/>
    </xf>
    <xf numFmtId="0" fontId="18" fillId="0" borderId="0" xfId="0" applyFont="1" applyAlignment="1">
      <alignment vertical="center" wrapText="1"/>
    </xf>
    <xf numFmtId="164" fontId="2" fillId="0" borderId="0" xfId="0" applyNumberFormat="1" applyFont="1" applyAlignment="1">
      <alignment horizontal="center"/>
    </xf>
    <xf numFmtId="164" fontId="0" fillId="0" borderId="0" xfId="0" applyNumberFormat="1" applyAlignment="1">
      <alignment horizontal="center"/>
    </xf>
    <xf numFmtId="0" fontId="2" fillId="2" borderId="0" xfId="0" applyFont="1" applyFill="1"/>
    <xf numFmtId="0" fontId="2" fillId="2" borderId="0" xfId="0" applyFont="1" applyFill="1" applyAlignment="1">
      <alignment horizontal="left"/>
    </xf>
    <xf numFmtId="164" fontId="2" fillId="2" borderId="0" xfId="0" applyNumberFormat="1" applyFont="1" applyFill="1"/>
    <xf numFmtId="164" fontId="0" fillId="2" borderId="0" xfId="0" applyNumberFormat="1" applyFill="1"/>
    <xf numFmtId="0" fontId="0" fillId="2" borderId="0" xfId="0" applyFill="1"/>
    <xf numFmtId="9" fontId="16" fillId="2" borderId="23" xfId="0" applyNumberFormat="1" applyFont="1" applyFill="1" applyBorder="1" applyAlignment="1">
      <alignment horizontal="center" vertical="center" wrapText="1"/>
    </xf>
    <xf numFmtId="9" fontId="16" fillId="2" borderId="23" xfId="0" applyNumberFormat="1" applyFont="1" applyFill="1" applyBorder="1" applyAlignment="1">
      <alignment horizontal="justify" vertical="center" wrapText="1"/>
    </xf>
    <xf numFmtId="0" fontId="6" fillId="2" borderId="8" xfId="0" applyFont="1" applyFill="1" applyBorder="1" applyAlignment="1">
      <alignment vertical="center" wrapText="1"/>
    </xf>
    <xf numFmtId="0" fontId="6" fillId="0" borderId="0" xfId="0" applyFont="1" applyAlignment="1">
      <alignment horizontal="justify" vertical="center" wrapText="1"/>
    </xf>
    <xf numFmtId="0" fontId="3" fillId="0" borderId="0" xfId="0" applyFont="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horizontal="center" vertical="center" wrapText="1"/>
    </xf>
    <xf numFmtId="0" fontId="8" fillId="2" borderId="0" xfId="0" applyFont="1" applyFill="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16" fillId="2" borderId="23" xfId="0" applyFont="1" applyFill="1" applyBorder="1" applyAlignment="1">
      <alignment horizontal="center" vertical="center" wrapText="1"/>
    </xf>
    <xf numFmtId="0" fontId="16" fillId="2" borderId="23" xfId="0" applyFont="1" applyFill="1" applyBorder="1" applyAlignment="1">
      <alignment horizontal="left" vertical="center" wrapText="1"/>
    </xf>
    <xf numFmtId="0" fontId="16" fillId="2" borderId="23" xfId="0" applyFont="1" applyFill="1" applyBorder="1" applyAlignment="1">
      <alignment vertical="center" wrapText="1"/>
    </xf>
    <xf numFmtId="164" fontId="16" fillId="2" borderId="23" xfId="0" applyNumberFormat="1" applyFont="1" applyFill="1" applyBorder="1" applyAlignment="1">
      <alignment horizontal="center" vertical="center" wrapText="1"/>
    </xf>
    <xf numFmtId="164" fontId="16" fillId="0" borderId="23" xfId="0" applyNumberFormat="1" applyFont="1" applyBorder="1" applyAlignment="1">
      <alignment horizontal="center" vertical="center" wrapText="1"/>
    </xf>
    <xf numFmtId="0" fontId="0" fillId="9" borderId="0" xfId="0" applyFill="1"/>
    <xf numFmtId="0" fontId="14" fillId="2" borderId="23" xfId="0" applyFont="1" applyFill="1" applyBorder="1" applyAlignment="1">
      <alignment horizontal="center" vertical="center" wrapText="1"/>
    </xf>
    <xf numFmtId="0" fontId="14" fillId="2" borderId="23" xfId="0" applyFont="1" applyFill="1" applyBorder="1" applyAlignment="1">
      <alignment horizontal="left" vertical="center" wrapText="1"/>
    </xf>
    <xf numFmtId="164" fontId="5" fillId="2" borderId="23" xfId="0" applyNumberFormat="1" applyFont="1" applyFill="1" applyBorder="1" applyAlignment="1">
      <alignment horizontal="center" vertical="center" wrapText="1"/>
    </xf>
    <xf numFmtId="164" fontId="14" fillId="0" borderId="23" xfId="0" applyNumberFormat="1" applyFont="1" applyBorder="1" applyAlignment="1">
      <alignment horizontal="center" vertical="center" wrapText="1"/>
    </xf>
    <xf numFmtId="0" fontId="15" fillId="2" borderId="23" xfId="0" applyFont="1" applyFill="1" applyBorder="1" applyAlignment="1">
      <alignment vertical="center" wrapText="1"/>
    </xf>
    <xf numFmtId="0" fontId="0" fillId="2" borderId="23" xfId="0" applyFill="1" applyBorder="1"/>
    <xf numFmtId="0" fontId="2" fillId="6" borderId="28" xfId="0" applyFont="1" applyFill="1" applyBorder="1" applyAlignment="1">
      <alignment horizontal="center"/>
    </xf>
    <xf numFmtId="0" fontId="2" fillId="7" borderId="29" xfId="0" applyFont="1" applyFill="1" applyBorder="1" applyAlignment="1">
      <alignment horizontal="center"/>
    </xf>
    <xf numFmtId="0" fontId="2" fillId="5" borderId="29" xfId="0" applyFont="1" applyFill="1" applyBorder="1" applyAlignment="1">
      <alignment horizontal="center"/>
    </xf>
    <xf numFmtId="0" fontId="23" fillId="0" borderId="0" xfId="0" applyFont="1" applyAlignment="1">
      <alignment horizontal="center" vertical="center" wrapText="1"/>
    </xf>
    <xf numFmtId="0" fontId="9" fillId="0" borderId="0" xfId="0" applyFont="1" applyAlignment="1">
      <alignment horizontal="left" vertical="center" wrapText="1"/>
    </xf>
    <xf numFmtId="0" fontId="24" fillId="3" borderId="19" xfId="0" applyFont="1" applyFill="1" applyBorder="1" applyAlignment="1">
      <alignment horizontal="center" vertical="center" wrapText="1"/>
    </xf>
    <xf numFmtId="9" fontId="16" fillId="0" borderId="23" xfId="0" applyNumberFormat="1" applyFont="1" applyBorder="1" applyAlignment="1">
      <alignment horizontal="justify" vertical="center" wrapText="1"/>
    </xf>
    <xf numFmtId="9" fontId="22" fillId="2" borderId="23" xfId="0" applyNumberFormat="1" applyFont="1" applyFill="1" applyBorder="1" applyAlignment="1">
      <alignment horizontal="center" vertical="center" wrapText="1"/>
    </xf>
    <xf numFmtId="9" fontId="0" fillId="0" borderId="0" xfId="1" applyFont="1"/>
    <xf numFmtId="0" fontId="16" fillId="0" borderId="23" xfId="0" applyFont="1" applyBorder="1" applyAlignment="1">
      <alignment horizontal="left" vertical="center" wrapText="1"/>
    </xf>
    <xf numFmtId="0" fontId="16" fillId="0" borderId="23" xfId="0" applyFont="1" applyBorder="1" applyAlignment="1">
      <alignment vertical="center" wrapText="1"/>
    </xf>
    <xf numFmtId="0" fontId="14" fillId="0" borderId="23" xfId="0" applyFont="1" applyBorder="1" applyAlignment="1">
      <alignment horizontal="left" vertical="center" wrapText="1"/>
    </xf>
    <xf numFmtId="0" fontId="5" fillId="2" borderId="23" xfId="0" applyFont="1" applyFill="1" applyBorder="1" applyAlignment="1">
      <alignment vertical="center" wrapText="1"/>
    </xf>
    <xf numFmtId="164" fontId="3" fillId="0" borderId="0" xfId="0" applyNumberFormat="1" applyFont="1" applyAlignment="1">
      <alignment horizontal="center" vertical="center" wrapText="1"/>
    </xf>
    <xf numFmtId="164" fontId="18" fillId="0" borderId="0" xfId="0" applyNumberFormat="1" applyFont="1" applyAlignment="1">
      <alignment horizontal="center" vertical="center" wrapText="1"/>
    </xf>
    <xf numFmtId="0" fontId="5" fillId="0" borderId="23" xfId="0" applyFont="1" applyBorder="1" applyAlignment="1">
      <alignment vertical="center" wrapText="1"/>
    </xf>
    <xf numFmtId="164" fontId="5" fillId="0" borderId="23" xfId="0" applyNumberFormat="1" applyFont="1" applyBorder="1" applyAlignment="1">
      <alignment horizontal="center" vertical="center" wrapText="1"/>
    </xf>
    <xf numFmtId="0" fontId="15" fillId="0" borderId="23" xfId="0" applyFont="1" applyBorder="1" applyAlignment="1">
      <alignment horizontal="center" vertical="center" wrapText="1"/>
    </xf>
    <xf numFmtId="9" fontId="28" fillId="0" borderId="0" xfId="1" applyFont="1"/>
    <xf numFmtId="0" fontId="29" fillId="10" borderId="35" xfId="0" applyFont="1" applyFill="1" applyBorder="1" applyAlignment="1">
      <alignment horizontal="center" vertical="center" wrapText="1"/>
    </xf>
    <xf numFmtId="0" fontId="29" fillId="10" borderId="34" xfId="0" applyFont="1" applyFill="1" applyBorder="1" applyAlignment="1">
      <alignment vertical="center"/>
    </xf>
    <xf numFmtId="0" fontId="29" fillId="10" borderId="36" xfId="0" applyFont="1" applyFill="1" applyBorder="1" applyAlignment="1">
      <alignment vertical="center"/>
    </xf>
    <xf numFmtId="0" fontId="29" fillId="12" borderId="34" xfId="0" applyFont="1" applyFill="1" applyBorder="1" applyAlignment="1">
      <alignment vertical="center"/>
    </xf>
    <xf numFmtId="0" fontId="29" fillId="11" borderId="34" xfId="0" applyFont="1" applyFill="1" applyBorder="1" applyAlignment="1">
      <alignment vertical="center"/>
    </xf>
    <xf numFmtId="14" fontId="9" fillId="0" borderId="8" xfId="0" applyNumberFormat="1" applyFont="1" applyBorder="1" applyAlignment="1">
      <alignment vertical="center" wrapText="1"/>
    </xf>
    <xf numFmtId="14" fontId="9" fillId="0" borderId="9" xfId="0" applyNumberFormat="1" applyFont="1" applyBorder="1" applyAlignment="1">
      <alignment vertical="center" wrapText="1"/>
    </xf>
    <xf numFmtId="0" fontId="6" fillId="2" borderId="9" xfId="0" applyFont="1" applyFill="1" applyBorder="1" applyAlignment="1">
      <alignment vertical="center" wrapText="1"/>
    </xf>
    <xf numFmtId="0" fontId="15" fillId="2" borderId="23" xfId="0" applyFont="1" applyFill="1" applyBorder="1" applyAlignment="1">
      <alignment horizontal="center" vertical="center" wrapText="1"/>
    </xf>
    <xf numFmtId="0" fontId="2" fillId="0" borderId="0" xfId="0" applyFont="1" applyAlignment="1">
      <alignment horizontal="center"/>
    </xf>
    <xf numFmtId="0" fontId="26" fillId="2" borderId="23" xfId="0" applyFont="1" applyFill="1" applyBorder="1" applyAlignment="1">
      <alignment vertical="center" wrapText="1"/>
    </xf>
    <xf numFmtId="0" fontId="16" fillId="0" borderId="23" xfId="0" applyFont="1" applyBorder="1" applyAlignment="1">
      <alignment horizontal="center" vertical="center" wrapText="1"/>
    </xf>
    <xf numFmtId="0" fontId="15" fillId="2" borderId="3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6" fillId="13" borderId="23" xfId="0" applyFont="1" applyFill="1" applyBorder="1" applyAlignment="1">
      <alignment horizontal="left" vertical="center" wrapText="1"/>
    </xf>
    <xf numFmtId="0" fontId="32" fillId="0" borderId="31" xfId="0" applyFont="1" applyBorder="1" applyAlignment="1">
      <alignment horizontal="left" vertical="center" wrapText="1"/>
    </xf>
    <xf numFmtId="0" fontId="32" fillId="0" borderId="39" xfId="0" applyFont="1" applyBorder="1" applyAlignment="1">
      <alignment horizontal="center" vertical="center" wrapText="1"/>
    </xf>
    <xf numFmtId="0" fontId="15" fillId="2" borderId="18" xfId="0" applyFont="1" applyFill="1" applyBorder="1" applyAlignment="1">
      <alignment horizontal="center" vertical="center" wrapText="1"/>
    </xf>
    <xf numFmtId="9" fontId="22" fillId="2" borderId="37" xfId="0" applyNumberFormat="1" applyFont="1" applyFill="1" applyBorder="1" applyAlignment="1">
      <alignment horizontal="center" vertical="center" wrapText="1"/>
    </xf>
    <xf numFmtId="9" fontId="0" fillId="0" borderId="0" xfId="0" applyNumberFormat="1"/>
    <xf numFmtId="165" fontId="0" fillId="0" borderId="0" xfId="1" applyNumberFormat="1" applyFont="1"/>
    <xf numFmtId="9" fontId="33" fillId="2" borderId="23" xfId="0" applyNumberFormat="1" applyFont="1" applyFill="1" applyBorder="1" applyAlignment="1">
      <alignment horizontal="justify" vertical="center" wrapText="1"/>
    </xf>
    <xf numFmtId="9" fontId="33" fillId="0" borderId="23" xfId="0" applyNumberFormat="1" applyFont="1" applyBorder="1" applyAlignment="1">
      <alignment horizontal="justify" vertical="center" wrapText="1"/>
    </xf>
    <xf numFmtId="0" fontId="14" fillId="2" borderId="23" xfId="0" applyFont="1" applyFill="1" applyBorder="1" applyAlignment="1">
      <alignment vertical="center" wrapText="1"/>
    </xf>
    <xf numFmtId="164" fontId="14" fillId="2" borderId="23" xfId="0" applyNumberFormat="1" applyFont="1" applyFill="1" applyBorder="1" applyAlignment="1">
      <alignment horizontal="center" vertical="center" wrapText="1"/>
    </xf>
    <xf numFmtId="9" fontId="34" fillId="2" borderId="23" xfId="0" applyNumberFormat="1" applyFont="1" applyFill="1" applyBorder="1" applyAlignment="1">
      <alignment horizontal="justify" vertical="center" wrapText="1"/>
    </xf>
    <xf numFmtId="9" fontId="34" fillId="0" borderId="23" xfId="0" applyNumberFormat="1" applyFont="1" applyBorder="1" applyAlignment="1">
      <alignment horizontal="justify" vertical="center" wrapText="1"/>
    </xf>
    <xf numFmtId="0" fontId="14" fillId="2" borderId="31" xfId="0" applyFont="1" applyFill="1" applyBorder="1" applyAlignment="1">
      <alignment horizontal="justify" vertical="center" wrapText="1"/>
    </xf>
    <xf numFmtId="0" fontId="32" fillId="2" borderId="31" xfId="0" applyFont="1" applyFill="1" applyBorder="1" applyAlignment="1">
      <alignment horizontal="left" vertical="center" wrapText="1"/>
    </xf>
    <xf numFmtId="0" fontId="35" fillId="0" borderId="39" xfId="0" applyFont="1" applyBorder="1" applyAlignment="1">
      <alignment horizontal="left" vertical="center" wrapText="1"/>
    </xf>
    <xf numFmtId="0" fontId="36" fillId="0" borderId="40" xfId="0" applyFont="1" applyBorder="1" applyAlignment="1">
      <alignment horizontal="left" vertical="center" wrapText="1"/>
    </xf>
    <xf numFmtId="0" fontId="35" fillId="0" borderId="31" xfId="2" applyFont="1" applyBorder="1" applyAlignment="1">
      <alignment horizontal="left" vertical="top" wrapText="1"/>
    </xf>
    <xf numFmtId="0" fontId="36" fillId="0" borderId="41" xfId="0" applyFont="1" applyBorder="1" applyAlignment="1">
      <alignment horizontal="justify" vertical="center"/>
    </xf>
    <xf numFmtId="0" fontId="36" fillId="0" borderId="42" xfId="0" applyFont="1" applyBorder="1" applyAlignment="1">
      <alignment horizontal="justify" vertical="center"/>
    </xf>
    <xf numFmtId="14" fontId="35" fillId="0" borderId="39" xfId="0" applyNumberFormat="1" applyFont="1" applyBorder="1" applyAlignment="1">
      <alignment horizontal="right" vertical="center" wrapText="1"/>
    </xf>
    <xf numFmtId="14" fontId="35" fillId="0" borderId="39" xfId="0" applyNumberFormat="1" applyFont="1" applyBorder="1" applyAlignment="1">
      <alignment horizontal="center" vertical="center" wrapText="1"/>
    </xf>
    <xf numFmtId="14" fontId="36" fillId="0" borderId="43" xfId="0" applyNumberFormat="1" applyFont="1" applyBorder="1" applyAlignment="1">
      <alignment horizontal="center" vertical="center" wrapText="1"/>
    </xf>
    <xf numFmtId="0" fontId="36" fillId="0" borderId="43" xfId="0" applyFont="1" applyBorder="1" applyAlignment="1">
      <alignment horizontal="justify" vertical="center"/>
    </xf>
    <xf numFmtId="0" fontId="35" fillId="0" borderId="39" xfId="0" applyFont="1" applyBorder="1" applyAlignment="1">
      <alignment horizontal="justify" vertical="center" wrapText="1"/>
    </xf>
    <xf numFmtId="0" fontId="35" fillId="0" borderId="43" xfId="0" applyFont="1" applyBorder="1" applyAlignment="1">
      <alignment horizontal="left" vertical="center" wrapText="1"/>
    </xf>
    <xf numFmtId="0" fontId="35" fillId="0" borderId="31" xfId="0" applyFont="1" applyBorder="1" applyAlignment="1">
      <alignment vertical="center" wrapText="1"/>
    </xf>
    <xf numFmtId="0" fontId="35" fillId="0" borderId="44" xfId="0" applyFont="1" applyBorder="1" applyAlignment="1">
      <alignment horizontal="left" vertical="center" wrapText="1"/>
    </xf>
    <xf numFmtId="0" fontId="35" fillId="0" borderId="31" xfId="0" applyFont="1" applyBorder="1" applyAlignment="1">
      <alignment horizontal="center" vertical="center" wrapText="1"/>
    </xf>
    <xf numFmtId="0" fontId="35" fillId="0" borderId="31" xfId="0" applyFont="1" applyBorder="1" applyAlignment="1">
      <alignment horizontal="left" vertical="center" wrapText="1"/>
    </xf>
    <xf numFmtId="0" fontId="35" fillId="0" borderId="38" xfId="0" applyFont="1" applyBorder="1" applyAlignment="1">
      <alignment horizontal="justify" vertical="center"/>
    </xf>
    <xf numFmtId="0" fontId="35" fillId="0" borderId="39" xfId="0" applyFont="1" applyBorder="1" applyAlignment="1">
      <alignment horizontal="justify" vertical="center"/>
    </xf>
    <xf numFmtId="0" fontId="35" fillId="0" borderId="0" xfId="0" applyFont="1" applyAlignment="1">
      <alignment vertical="center"/>
    </xf>
    <xf numFmtId="14" fontId="35" fillId="0" borderId="39" xfId="0" applyNumberFormat="1" applyFont="1" applyBorder="1" applyAlignment="1">
      <alignment vertical="center" wrapText="1"/>
    </xf>
    <xf numFmtId="0" fontId="38" fillId="0" borderId="39" xfId="3" applyFont="1" applyBorder="1" applyAlignment="1">
      <alignment horizontal="left" vertical="center" wrapText="1"/>
    </xf>
    <xf numFmtId="0" fontId="38" fillId="0" borderId="39" xfId="0" applyFont="1" applyBorder="1" applyAlignment="1">
      <alignment horizontal="left" vertical="center" wrapText="1"/>
    </xf>
    <xf numFmtId="0" fontId="35" fillId="0" borderId="38" xfId="3" applyFont="1" applyBorder="1" applyAlignment="1">
      <alignment horizontal="left" vertical="center" wrapText="1"/>
    </xf>
    <xf numFmtId="14" fontId="38" fillId="0" borderId="39" xfId="3" applyNumberFormat="1" applyFont="1" applyBorder="1" applyAlignment="1">
      <alignment horizontal="center" vertical="center" wrapText="1"/>
    </xf>
    <xf numFmtId="10" fontId="16" fillId="2" borderId="23" xfId="0" applyNumberFormat="1" applyFont="1" applyFill="1" applyBorder="1" applyAlignment="1">
      <alignment horizontal="center" vertical="center" wrapText="1"/>
    </xf>
    <xf numFmtId="0" fontId="14" fillId="0" borderId="0" xfId="0" applyFont="1" applyAlignment="1">
      <alignment horizontal="center" vertical="center" wrapText="1"/>
    </xf>
    <xf numFmtId="164" fontId="12" fillId="3" borderId="7" xfId="0" applyNumberFormat="1" applyFont="1" applyFill="1" applyBorder="1" applyAlignment="1">
      <alignment horizontal="center" vertical="center" wrapText="1"/>
    </xf>
    <xf numFmtId="164" fontId="12" fillId="3" borderId="8" xfId="0" applyNumberFormat="1" applyFont="1" applyFill="1" applyBorder="1" applyAlignment="1">
      <alignment horizontal="center" vertical="center" wrapText="1"/>
    </xf>
    <xf numFmtId="164" fontId="12" fillId="3" borderId="9" xfId="0" applyNumberFormat="1" applyFont="1" applyFill="1" applyBorder="1" applyAlignment="1">
      <alignment horizontal="center" vertical="center" wrapText="1"/>
    </xf>
    <xf numFmtId="164" fontId="16" fillId="0" borderId="18" xfId="0" applyNumberFormat="1" applyFont="1" applyBorder="1" applyAlignment="1">
      <alignment horizontal="center" vertical="center" wrapText="1"/>
    </xf>
    <xf numFmtId="164" fontId="16" fillId="0" borderId="33" xfId="0" applyNumberFormat="1" applyFont="1" applyBorder="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applyAlignment="1">
      <alignment horizontal="center"/>
    </xf>
    <xf numFmtId="0" fontId="2" fillId="0" borderId="5"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6" fillId="0" borderId="1"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14" xfId="0" applyFont="1" applyBorder="1" applyAlignment="1">
      <alignment horizontal="justify"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6" fillId="0" borderId="7"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9" xfId="0" applyFont="1" applyBorder="1" applyAlignment="1">
      <alignment horizontal="justify"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9" fillId="0" borderId="6" xfId="0" applyFont="1" applyBorder="1" applyAlignment="1" applyProtection="1">
      <alignment horizontal="center" vertical="center" wrapText="1"/>
      <protection hidden="1"/>
    </xf>
    <xf numFmtId="0" fontId="9" fillId="0" borderId="13" xfId="0" applyFont="1" applyBorder="1" applyAlignment="1" applyProtection="1">
      <alignment horizontal="center" vertical="center" wrapText="1"/>
      <protection hidden="1"/>
    </xf>
    <xf numFmtId="0" fontId="6" fillId="0" borderId="15" xfId="0" applyFont="1" applyBorder="1" applyAlignment="1">
      <alignment horizontal="justify" vertical="center" wrapText="1"/>
    </xf>
    <xf numFmtId="0" fontId="6" fillId="0" borderId="16" xfId="0" applyFont="1" applyBorder="1" applyAlignment="1">
      <alignment horizontal="justify" vertical="center" wrapText="1"/>
    </xf>
    <xf numFmtId="0" fontId="6" fillId="0" borderId="17" xfId="0" applyFont="1" applyBorder="1" applyAlignment="1">
      <alignment horizontal="justify"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4" fillId="8" borderId="23" xfId="0" applyFont="1" applyFill="1" applyBorder="1" applyAlignment="1">
      <alignment horizontal="center" vertical="center" wrapText="1"/>
    </xf>
    <xf numFmtId="0" fontId="4" fillId="0" borderId="23" xfId="0" applyFont="1" applyBorder="1" applyAlignment="1">
      <alignment horizontal="center" vertical="center" wrapText="1"/>
    </xf>
    <xf numFmtId="0" fontId="15" fillId="2" borderId="18"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2" borderId="1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18" fillId="0" borderId="0" xfId="0" applyFont="1" applyAlignment="1">
      <alignment horizontal="center" vertical="center" wrapText="1"/>
    </xf>
    <xf numFmtId="0" fontId="21" fillId="0" borderId="0" xfId="0" applyFont="1" applyAlignment="1">
      <alignment horizontal="center" vertical="center" wrapText="1"/>
    </xf>
    <xf numFmtId="0" fontId="17" fillId="0" borderId="24" xfId="0" applyFont="1" applyBorder="1" applyAlignment="1">
      <alignment horizontal="center" vertical="justify" wrapText="1"/>
    </xf>
    <xf numFmtId="0" fontId="1" fillId="4" borderId="25" xfId="0" applyFont="1" applyFill="1" applyBorder="1" applyAlignment="1">
      <alignment horizontal="center"/>
    </xf>
    <xf numFmtId="0" fontId="1" fillId="4" borderId="26" xfId="0" applyFont="1" applyFill="1" applyBorder="1" applyAlignment="1">
      <alignment horizontal="center"/>
    </xf>
    <xf numFmtId="0" fontId="1" fillId="4" borderId="27" xfId="0" applyFont="1" applyFill="1"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0" fontId="31" fillId="2" borderId="2"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12"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cellXfs>
  <cellStyles count="4">
    <cellStyle name="Normal" xfId="0" builtinId="0"/>
    <cellStyle name="Normal 2" xfId="2" xr:uid="{16ED63E5-072C-4326-8024-726EA00A8CE8}"/>
    <cellStyle name="Normal 3" xfId="3" xr:uid="{51C07CB9-BC52-4D4A-911D-73FEE67D3381}"/>
    <cellStyle name="Porcentaje" xfId="1" builtinId="5"/>
  </cellStyles>
  <dxfs count="33">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sz="1100"/>
              <a:t>Numero de actividades por componente</a:t>
            </a:r>
          </a:p>
          <a:p>
            <a:pPr>
              <a:defRPr/>
            </a:pPr>
            <a:r>
              <a:rPr lang="en-US" sz="1100"/>
              <a:t>plan anticorrupción adres-2022</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50"/>
      <c:rotY val="2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918498626977986"/>
          <c:y val="0.23302789618641648"/>
          <c:w val="0.76826334459852774"/>
          <c:h val="0.67771779253282749"/>
        </c:manualLayout>
      </c:layout>
      <c:pie3DChart>
        <c:varyColors val="1"/>
        <c:ser>
          <c:idx val="0"/>
          <c:order val="0"/>
          <c:tx>
            <c:strRef>
              <c:f>Hoja1!$B$1</c:f>
              <c:strCache>
                <c:ptCount val="1"/>
                <c:pt idx="0">
                  <c:v>Cantidad de Actividades</c:v>
                </c:pt>
              </c:strCache>
            </c:strRef>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B66F-4EEC-95B3-F336CF6BC489}"/>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66F-4EEC-95B3-F336CF6BC489}"/>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B66F-4EEC-95B3-F336CF6BC489}"/>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66F-4EEC-95B3-F336CF6BC489}"/>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6-B66F-4EEC-95B3-F336CF6BC489}"/>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B66F-4EEC-95B3-F336CF6BC489}"/>
              </c:ext>
            </c:extLst>
          </c:dPt>
          <c:dLbls>
            <c:dLbl>
              <c:idx val="0"/>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66F-4EEC-95B3-F336CF6BC489}"/>
                </c:ext>
              </c:extLst>
            </c:dLbl>
            <c:dLbl>
              <c:idx val="1"/>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66F-4EEC-95B3-F336CF6BC489}"/>
                </c:ext>
              </c:extLst>
            </c:dLbl>
            <c:dLbl>
              <c:idx val="2"/>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66F-4EEC-95B3-F336CF6BC489}"/>
                </c:ext>
              </c:extLst>
            </c:dLbl>
            <c:dLbl>
              <c:idx val="3"/>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66F-4EEC-95B3-F336CF6BC489}"/>
                </c:ext>
              </c:extLst>
            </c:dLbl>
            <c:dLbl>
              <c:idx val="4"/>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B66F-4EEC-95B3-F336CF6BC489}"/>
                </c:ext>
              </c:extLst>
            </c:dLbl>
            <c:dLbl>
              <c:idx val="5"/>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66F-4EEC-95B3-F336CF6BC489}"/>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Hoja1!$A$2:$A$7</c:f>
              <c:strCache>
                <c:ptCount val="6"/>
                <c:pt idx="0">
                  <c:v>COMPONENTE 1: GESTIÓN DEL RIESGO DE CORRUPCIÓN – MAPA DE RIESGOS DE CORRUPCIÓN</c:v>
                </c:pt>
                <c:pt idx="1">
                  <c:v>COMPONENTE 2: RACIONALIZACIÓN DE TRÁMITES</c:v>
                </c:pt>
                <c:pt idx="2">
                  <c:v>COMPONENTE 3: RENDICIÓN DE CUENTAS</c:v>
                </c:pt>
                <c:pt idx="3">
                  <c:v>COMPONENTE 4: MECANISMOS PARA MEJORAR LA ATENCIÓN AL CIUDADANO</c:v>
                </c:pt>
                <c:pt idx="4">
                  <c:v>COMPONENTE 5: MECANISMOS PARA LA TRANSPARENCIA Y EL ACCESO A LA INFORMACIÓN PÚBLICA</c:v>
                </c:pt>
                <c:pt idx="5">
                  <c:v>COMPONENTE 6: INICIATIVAS ADICIONALES</c:v>
                </c:pt>
              </c:strCache>
            </c:strRef>
          </c:cat>
          <c:val>
            <c:numRef>
              <c:f>Hoja1!$B$2:$B$7</c:f>
              <c:numCache>
                <c:formatCode>General</c:formatCode>
                <c:ptCount val="6"/>
                <c:pt idx="0">
                  <c:v>9</c:v>
                </c:pt>
                <c:pt idx="1">
                  <c:v>1</c:v>
                </c:pt>
                <c:pt idx="2">
                  <c:v>9</c:v>
                </c:pt>
                <c:pt idx="3">
                  <c:v>23</c:v>
                </c:pt>
                <c:pt idx="4">
                  <c:v>12</c:v>
                </c:pt>
                <c:pt idx="5">
                  <c:v>10</c:v>
                </c:pt>
              </c:numCache>
            </c:numRef>
          </c:val>
          <c:extLst>
            <c:ext xmlns:c16="http://schemas.microsoft.com/office/drawing/2014/chart" uri="{C3380CC4-5D6E-409C-BE32-E72D297353CC}">
              <c16:uniqueId val="{00000000-B66F-4EEC-95B3-F336CF6BC489}"/>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image" Target="cid:image003.png@01D4E640.B005C2D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3405187</xdr:colOff>
      <xdr:row>1</xdr:row>
      <xdr:rowOff>152693</xdr:rowOff>
    </xdr:from>
    <xdr:to>
      <xdr:col>14</xdr:col>
      <xdr:colOff>2381459</xdr:colOff>
      <xdr:row>4</xdr:row>
      <xdr:rowOff>37307</xdr:rowOff>
    </xdr:to>
    <xdr:pic>
      <xdr:nvPicPr>
        <xdr:cNvPr id="8" name="Imagen 2" descr="cid:image002.png@01D49DD5.39B0F400">
          <a:extLst>
            <a:ext uri="{FF2B5EF4-FFF2-40B4-BE49-F238E27FC236}">
              <a16:creationId xmlns:a16="http://schemas.microsoft.com/office/drawing/2014/main" id="{C2EA0716-4F3D-4AA0-BE4F-4F7F92AB14FE}"/>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3526750" y="367006"/>
          <a:ext cx="3417303" cy="527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660400</xdr:colOff>
      <xdr:row>1</xdr:row>
      <xdr:rowOff>165100</xdr:rowOff>
    </xdr:from>
    <xdr:to>
      <xdr:col>2</xdr:col>
      <xdr:colOff>993775</xdr:colOff>
      <xdr:row>4</xdr:row>
      <xdr:rowOff>907</xdr:rowOff>
    </xdr:to>
    <xdr:pic>
      <xdr:nvPicPr>
        <xdr:cNvPr id="5" name="Imagen 4">
          <a:extLst>
            <a:ext uri="{FF2B5EF4-FFF2-40B4-BE49-F238E27FC236}">
              <a16:creationId xmlns:a16="http://schemas.microsoft.com/office/drawing/2014/main" id="{0E7C3DCA-C84F-48E9-AD10-B63F59A56A64}"/>
            </a:ext>
          </a:extLst>
        </xdr:cNvPr>
        <xdr:cNvPicPr>
          <a:picLocks noChangeAspect="1"/>
        </xdr:cNvPicPr>
      </xdr:nvPicPr>
      <xdr:blipFill>
        <a:blip xmlns:r="http://schemas.openxmlformats.org/officeDocument/2006/relationships" r:embed="rId3"/>
        <a:stretch>
          <a:fillRect/>
        </a:stretch>
      </xdr:blipFill>
      <xdr:spPr>
        <a:xfrm>
          <a:off x="787400" y="355600"/>
          <a:ext cx="1476375" cy="381000"/>
        </a:xfrm>
        <a:prstGeom prst="rect">
          <a:avLst/>
        </a:prstGeom>
      </xdr:spPr>
    </xdr:pic>
    <xdr:clientData/>
  </xdr:twoCellAnchor>
  <xdr:twoCellAnchor editAs="oneCell">
    <xdr:from>
      <xdr:col>11</xdr:col>
      <xdr:colOff>1231900</xdr:colOff>
      <xdr:row>2</xdr:row>
      <xdr:rowOff>0</xdr:rowOff>
    </xdr:from>
    <xdr:to>
      <xdr:col>11</xdr:col>
      <xdr:colOff>2708275</xdr:colOff>
      <xdr:row>4</xdr:row>
      <xdr:rowOff>0</xdr:rowOff>
    </xdr:to>
    <xdr:pic>
      <xdr:nvPicPr>
        <xdr:cNvPr id="7" name="Imagen 6">
          <a:extLst>
            <a:ext uri="{FF2B5EF4-FFF2-40B4-BE49-F238E27FC236}">
              <a16:creationId xmlns:a16="http://schemas.microsoft.com/office/drawing/2014/main" id="{46CBFF07-5508-4EA4-87FE-19E5EF43276D}"/>
            </a:ext>
          </a:extLst>
        </xdr:cNvPr>
        <xdr:cNvPicPr>
          <a:picLocks noChangeAspect="1"/>
        </xdr:cNvPicPr>
      </xdr:nvPicPr>
      <xdr:blipFill>
        <a:blip xmlns:r="http://schemas.openxmlformats.org/officeDocument/2006/relationships" r:embed="rId3"/>
        <a:stretch>
          <a:fillRect/>
        </a:stretch>
      </xdr:blipFill>
      <xdr:spPr>
        <a:xfrm>
          <a:off x="17322800" y="368300"/>
          <a:ext cx="1476375" cy="381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403226</xdr:colOff>
      <xdr:row>0</xdr:row>
      <xdr:rowOff>184150</xdr:rowOff>
    </xdr:from>
    <xdr:to>
      <xdr:col>14</xdr:col>
      <xdr:colOff>136526</xdr:colOff>
      <xdr:row>25</xdr:row>
      <xdr:rowOff>38100</xdr:rowOff>
    </xdr:to>
    <xdr:graphicFrame macro="">
      <xdr:nvGraphicFramePr>
        <xdr:cNvPr id="4" name="Gráfico 3">
          <a:extLst>
            <a:ext uri="{FF2B5EF4-FFF2-40B4-BE49-F238E27FC236}">
              <a16:creationId xmlns:a16="http://schemas.microsoft.com/office/drawing/2014/main" id="{5F377A1B-63F7-4ECE-810F-F1284AC96C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eadres-my.sharepoint.com/personal/fernando_velasquez_adres_gov_co/Documents/Documentos/PAAC%202023/Plan%20Anticorrupci&#243;n%20y%20de%20Atenci&#243;n%20al%20Ciudadano%202023_OCI.xlsx" TargetMode="External"/><Relationship Id="rId1" Type="http://schemas.openxmlformats.org/officeDocument/2006/relationships/externalLinkPath" Target="/personal/fernando_velasquez_adres_gov_co/Documents/Documentos/PAAC%202023/Plan%20Anticorrupci&#243;n%20y%20de%20Atenci&#243;n%20al%20Ciudadano%202023_OC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velasquez/Downloads/PAIA%202022-Versi&#243;n%20inicial%202801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unciones"/>
      <sheetName val="PAIA 612 PAAC 2023"/>
      <sheetName val="Listas"/>
    </sheetNames>
    <sheetDataSet>
      <sheetData sheetId="0"/>
      <sheetData sheetId="1"/>
      <sheetData sheetId="2">
        <row r="2">
          <cell r="AF2" t="str">
            <v>Claudia Pulido</v>
          </cell>
        </row>
        <row r="3">
          <cell r="AF3" t="str">
            <v>Andrea Consuelo Lopez Zorro</v>
          </cell>
        </row>
        <row r="4">
          <cell r="AF4" t="str">
            <v>Carmen Rocio Rangel Quintero</v>
          </cell>
        </row>
        <row r="5">
          <cell r="AF5" t="str">
            <v>Diego Hernando Santacruz Santacruz</v>
          </cell>
        </row>
        <row r="6">
          <cell r="AF6" t="str">
            <v>Félix León Martínez Martín</v>
          </cell>
        </row>
        <row r="7">
          <cell r="AF7" t="str">
            <v>Juan Carlos Mendoza Pedraza</v>
          </cell>
        </row>
        <row r="8">
          <cell r="AF8" t="str">
            <v>Luis Miguel Rodriguez Garzón</v>
          </cell>
        </row>
        <row r="9">
          <cell r="AF9" t="str">
            <v>Luz Stella Hernandez Ruiz</v>
          </cell>
        </row>
        <row r="10">
          <cell r="AF10" t="str">
            <v>Mauricio Ramírez Espitia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Anual - PAIA"/>
      <sheetName val="Diccionario de datos"/>
      <sheetName val="Plan Estratégico"/>
      <sheetName val="Listas"/>
      <sheetName val="Hoja2"/>
      <sheetName val="Plan de Accion Anual - PAIA (2)"/>
    </sheetNames>
    <sheetDataSet>
      <sheetData sheetId="0"/>
      <sheetData sheetId="1"/>
      <sheetData sheetId="2"/>
      <sheetData sheetId="3">
        <row r="2">
          <cell r="AF2" t="str">
            <v>Alicia Judith Benitez Gómez</v>
          </cell>
        </row>
        <row r="3">
          <cell r="AF3" t="str">
            <v>Alix Adriana Sanchez Avila</v>
          </cell>
        </row>
        <row r="4">
          <cell r="AF4" t="str">
            <v>Alvaro Rojas Fuentes</v>
          </cell>
        </row>
        <row r="5">
          <cell r="AF5" t="str">
            <v>Amanda Lucia Buitrago Reyes</v>
          </cell>
        </row>
        <row r="6">
          <cell r="AF6" t="str">
            <v>Ana Yaneth Wilches Amaya</v>
          </cell>
        </row>
        <row r="7">
          <cell r="AF7" t="str">
            <v>Andrea Consuelo Lopez Zorro</v>
          </cell>
        </row>
        <row r="8">
          <cell r="AF8" t="str">
            <v>Andres Felipe Blanco Hernandez</v>
          </cell>
        </row>
        <row r="9">
          <cell r="AF9" t="str">
            <v>Angelica María Valderrama</v>
          </cell>
        </row>
        <row r="10">
          <cell r="AF10" t="str">
            <v>Anya Ekaterina Salcedo Orozco</v>
          </cell>
        </row>
        <row r="11">
          <cell r="AF11" t="str">
            <v>Aura Maria Gomez De Los Rios</v>
          </cell>
        </row>
        <row r="12">
          <cell r="AF12" t="str">
            <v>Carlos Alberto Nova Mendoza</v>
          </cell>
        </row>
        <row r="13">
          <cell r="AF13" t="str">
            <v>Carlos Andres Ruiz Romero</v>
          </cell>
        </row>
        <row r="14">
          <cell r="AF14" t="str">
            <v>Carlos Eduardo Castro Calderón</v>
          </cell>
        </row>
        <row r="15">
          <cell r="AF15" t="str">
            <v>Carlos Felipe Rodriguez Ordoñez</v>
          </cell>
        </row>
        <row r="16">
          <cell r="AF16" t="str">
            <v>Carmen Rocio Rangel Quintero</v>
          </cell>
        </row>
        <row r="17">
          <cell r="AF17" t="str">
            <v>Cesar Joaquin Sopo Segura</v>
          </cell>
        </row>
        <row r="18">
          <cell r="AF18" t="str">
            <v>Claudia Milena Soler</v>
          </cell>
        </row>
        <row r="19">
          <cell r="AF19" t="str">
            <v>Claudia Patricia Fernandez Perez</v>
          </cell>
        </row>
        <row r="20">
          <cell r="AF20" t="str">
            <v>Claudia Pulido Buitrago</v>
          </cell>
        </row>
        <row r="21">
          <cell r="AF21" t="str">
            <v>David Eduardo Rico Silva</v>
          </cell>
        </row>
        <row r="22">
          <cell r="AF22" t="str">
            <v>Diana Bonilla</v>
          </cell>
        </row>
        <row r="23">
          <cell r="AF23" t="str">
            <v>Diana Esperanza Torres Rodriguez</v>
          </cell>
        </row>
        <row r="24">
          <cell r="AF24" t="str">
            <v>Diana Fernanda Forero Corredor</v>
          </cell>
        </row>
        <row r="25">
          <cell r="AF25" t="str">
            <v>Diana Milena Hernandez Thiriatl</v>
          </cell>
        </row>
        <row r="26">
          <cell r="AF26" t="str">
            <v>Diego Fernando Guerra Bolaños</v>
          </cell>
        </row>
        <row r="27">
          <cell r="AF27" t="str">
            <v>Diego Hernando Santacruz Santacruz</v>
          </cell>
        </row>
        <row r="28">
          <cell r="AF28" t="str">
            <v>Edgar Alexander Guerra Sanabria</v>
          </cell>
        </row>
        <row r="29">
          <cell r="AF29" t="str">
            <v>Edgar Giovanny Otálora Camacho</v>
          </cell>
        </row>
        <row r="30">
          <cell r="AF30" t="str">
            <v>Edna Zoraya Sánchez González</v>
          </cell>
        </row>
        <row r="31">
          <cell r="AF31" t="str">
            <v>Eliana Rodriguez Gómez</v>
          </cell>
        </row>
        <row r="32">
          <cell r="AF32" t="str">
            <v>Erika Lucia Mora Trujillo</v>
          </cell>
        </row>
        <row r="33">
          <cell r="AF33" t="str">
            <v>Fernando Velázquez</v>
          </cell>
        </row>
        <row r="34">
          <cell r="AF34" t="str">
            <v>Gina Paola Diaz Angulo</v>
          </cell>
        </row>
        <row r="35">
          <cell r="AF35" t="str">
            <v>Giovanny Sneyther Marin Arevalo</v>
          </cell>
        </row>
        <row r="36">
          <cell r="AF36" t="str">
            <v>Guillermo Manuel Benitez Rodriguez</v>
          </cell>
        </row>
        <row r="37">
          <cell r="AF37" t="str">
            <v>Hector Oswaldo Bonilla Rodriguez</v>
          </cell>
        </row>
        <row r="38">
          <cell r="AF38" t="str">
            <v>Jaime Guillermo Castro Ramirez</v>
          </cell>
        </row>
        <row r="39">
          <cell r="AF39" t="str">
            <v>Jaime Orlando Delgado Gordillo</v>
          </cell>
        </row>
        <row r="40">
          <cell r="AF40" t="str">
            <v>Jairo Alejandro Barón Rubiano</v>
          </cell>
        </row>
        <row r="41">
          <cell r="AF41" t="str">
            <v>Jhon Rodriguez</v>
          </cell>
        </row>
        <row r="42">
          <cell r="AF42" t="str">
            <v>Jimena Alejandra Dussan Oliveros</v>
          </cell>
        </row>
        <row r="43">
          <cell r="AF43" t="str">
            <v>Johan Andrey Sanchez Morales</v>
          </cell>
        </row>
        <row r="44">
          <cell r="AF44" t="str">
            <v>Johanna Andrea Contreras Valderrama</v>
          </cell>
        </row>
        <row r="45">
          <cell r="AF45" t="str">
            <v>Jorge Enrique Gutierrez</v>
          </cell>
        </row>
        <row r="46">
          <cell r="AF46" t="str">
            <v>Jose Leonardo Herrera</v>
          </cell>
        </row>
        <row r="47">
          <cell r="AF47" t="str">
            <v>Juan Carlos Borda Rivas</v>
          </cell>
        </row>
        <row r="48">
          <cell r="AF48" t="str">
            <v>Juan Carlos Escobar Baquero</v>
          </cell>
        </row>
        <row r="49">
          <cell r="AF49" t="str">
            <v>Juan Carlos Girón Sanabria</v>
          </cell>
        </row>
        <row r="50">
          <cell r="AF50" t="str">
            <v>Juan Carlos Mendoza Pedraza</v>
          </cell>
        </row>
        <row r="51">
          <cell r="AF51" t="str">
            <v>Julio Andrés González Godoy</v>
          </cell>
        </row>
        <row r="52">
          <cell r="AF52" t="str">
            <v>Julio Cesar Rivera Morato</v>
          </cell>
        </row>
        <row r="53">
          <cell r="AF53" t="str">
            <v>Julio Eduardo Rodriguez Alvarado</v>
          </cell>
        </row>
        <row r="54">
          <cell r="AF54" t="str">
            <v>Laddy Astrid Giraldo Piedrahita</v>
          </cell>
        </row>
        <row r="55">
          <cell r="AF55" t="str">
            <v>Ligia Andrea Florez Cubillos</v>
          </cell>
        </row>
        <row r="56">
          <cell r="AF56" t="str">
            <v>Lina Jimena Ocampo Arias</v>
          </cell>
        </row>
        <row r="57">
          <cell r="AF57" t="str">
            <v>Lizeth Lamprea Mendez</v>
          </cell>
        </row>
        <row r="58">
          <cell r="AF58" t="str">
            <v>Lizeth Yamile Betancourt Marin</v>
          </cell>
        </row>
        <row r="59">
          <cell r="AF59" t="str">
            <v>Lorena Fabiola Amezquita Becerra</v>
          </cell>
        </row>
        <row r="60">
          <cell r="AF60" t="str">
            <v>Luis Miguel Rodriguez Garzón</v>
          </cell>
        </row>
        <row r="61">
          <cell r="AF61" t="str">
            <v>Luisa Fernanda Gonzalez Mozo</v>
          </cell>
        </row>
        <row r="62">
          <cell r="AF62" t="str">
            <v>Luz Hernandez</v>
          </cell>
        </row>
        <row r="63">
          <cell r="AF63" t="str">
            <v>Luz Ines Arboleda</v>
          </cell>
        </row>
        <row r="64">
          <cell r="AF64" t="str">
            <v>Maria Angelica Colmenares Perez</v>
          </cell>
        </row>
        <row r="65">
          <cell r="AF65" t="str">
            <v>Maria Isabel Salgado Cardona</v>
          </cell>
        </row>
        <row r="66">
          <cell r="AF66" t="str">
            <v>Maria Margarita Bravo</v>
          </cell>
        </row>
        <row r="67">
          <cell r="AF67" t="str">
            <v>Maria Teresa Salazar Garcia</v>
          </cell>
        </row>
        <row r="68">
          <cell r="AF68" t="str">
            <v>Martha Ligia Serna Pulido</v>
          </cell>
        </row>
        <row r="69">
          <cell r="AF69" t="str">
            <v>Mauricio Ramírez Espitia</v>
          </cell>
        </row>
        <row r="70">
          <cell r="AF70" t="str">
            <v>Mayra Alejandra Perez Bejarano</v>
          </cell>
        </row>
        <row r="71">
          <cell r="AF71" t="str">
            <v>Nathaly Constanza Alvarado Nuñez</v>
          </cell>
        </row>
        <row r="72">
          <cell r="AF72" t="str">
            <v>Norela Briceño Bohorquez</v>
          </cell>
        </row>
        <row r="73">
          <cell r="AF73" t="str">
            <v>Olga Marcela Vargas Valenzuela</v>
          </cell>
        </row>
        <row r="74">
          <cell r="AF74" t="str">
            <v>Omar Alejandro Gomez Rocha</v>
          </cell>
        </row>
        <row r="75">
          <cell r="AF75" t="str">
            <v>Orlando Sabogal Sierra</v>
          </cell>
        </row>
        <row r="76">
          <cell r="AF76" t="str">
            <v>Oscar Eduardo Salinas Garzón</v>
          </cell>
        </row>
        <row r="77">
          <cell r="AF77" t="str">
            <v>Rafael Guillermo Anaya Santrich</v>
          </cell>
        </row>
        <row r="78">
          <cell r="AF78" t="str">
            <v>Ricardo Triana Parga</v>
          </cell>
        </row>
        <row r="79">
          <cell r="AF79" t="str">
            <v>Rodrigo Armando Rincón Gonzalez</v>
          </cell>
        </row>
        <row r="80">
          <cell r="AF80" t="str">
            <v>Sandra Milady Durán Garzón</v>
          </cell>
        </row>
        <row r="81">
          <cell r="AF81" t="str">
            <v>Saul Diaz Olivares</v>
          </cell>
        </row>
        <row r="82">
          <cell r="AF82" t="str">
            <v>Sergio Felipe Clavijo Gómez</v>
          </cell>
        </row>
        <row r="83">
          <cell r="AF83" t="str">
            <v>Wilmer Garcia Londoño</v>
          </cell>
        </row>
        <row r="84">
          <cell r="AF84" t="str">
            <v>Yeimy Johana Africano Martinez</v>
          </cell>
        </row>
        <row r="85">
          <cell r="AF85" t="str">
            <v>Yuly Andrea Gomez Gutierrez</v>
          </cell>
        </row>
        <row r="86">
          <cell r="AF86" t="str">
            <v>Yuri Andrea Lopez Mora</v>
          </cell>
        </row>
      </sheetData>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DDB56-725B-4042-B936-E0409B1AB632}">
  <dimension ref="A1:W115"/>
  <sheetViews>
    <sheetView showGridLines="0" tabSelected="1" topLeftCell="I46" zoomScale="80" zoomScaleNormal="80" workbookViewId="0">
      <selection activeCell="L47" sqref="L47"/>
    </sheetView>
  </sheetViews>
  <sheetFormatPr baseColWidth="10" defaultColWidth="11.44140625" defaultRowHeight="14.4"/>
  <cols>
    <col min="1" max="1" width="1.88671875" customWidth="1"/>
    <col min="2" max="2" width="16.109375" customWidth="1"/>
    <col min="3" max="3" width="15.44140625" customWidth="1"/>
    <col min="4" max="4" width="18.88671875" style="9" customWidth="1"/>
    <col min="5" max="5" width="8.88671875" style="6" customWidth="1"/>
    <col min="6" max="6" width="47.109375" style="2" customWidth="1"/>
    <col min="7" max="7" width="38.5546875" style="7" customWidth="1"/>
    <col min="8" max="8" width="37.44140625" customWidth="1"/>
    <col min="9" max="9" width="22.6640625" style="17" customWidth="1"/>
    <col min="10" max="10" width="27.88671875" style="17" customWidth="1"/>
    <col min="11" max="11" width="26.109375" customWidth="1"/>
    <col min="12" max="12" width="71.109375" customWidth="1"/>
    <col min="13" max="13" width="53.88671875" hidden="1" customWidth="1"/>
    <col min="14" max="14" width="12.88671875" style="22" customWidth="1"/>
    <col min="15" max="15" width="85.33203125" customWidth="1"/>
    <col min="16" max="16" width="48.88671875" customWidth="1"/>
  </cols>
  <sheetData>
    <row r="1" spans="2:16" s="1" customFormat="1" thickBot="1">
      <c r="G1" s="73"/>
      <c r="H1" s="2"/>
      <c r="I1" s="16"/>
      <c r="J1" s="16"/>
      <c r="M1" s="3"/>
      <c r="N1" s="18"/>
      <c r="P1" s="3"/>
    </row>
    <row r="2" spans="2:16" s="1" customFormat="1" ht="14.1" customHeight="1">
      <c r="B2" s="123"/>
      <c r="C2" s="124"/>
      <c r="D2" s="124"/>
      <c r="E2" s="125"/>
      <c r="F2" s="159" t="s">
        <v>0</v>
      </c>
      <c r="G2" s="173" t="s">
        <v>1</v>
      </c>
      <c r="H2" s="173"/>
      <c r="I2" s="173"/>
      <c r="J2" s="174"/>
      <c r="K2" s="123"/>
      <c r="L2" s="124"/>
      <c r="M2" s="124"/>
      <c r="N2" s="124"/>
      <c r="O2" s="124"/>
      <c r="P2" s="125"/>
    </row>
    <row r="3" spans="2:16" s="1" customFormat="1" ht="14.4" customHeight="1" thickBot="1">
      <c r="B3" s="126"/>
      <c r="C3" s="127"/>
      <c r="D3" s="127"/>
      <c r="E3" s="128"/>
      <c r="F3" s="160"/>
      <c r="G3" s="175"/>
      <c r="H3" s="175"/>
      <c r="I3" s="175"/>
      <c r="J3" s="176"/>
      <c r="K3" s="126"/>
      <c r="L3" s="127"/>
      <c r="M3" s="127"/>
      <c r="N3" s="127"/>
      <c r="O3" s="127"/>
      <c r="P3" s="128"/>
    </row>
    <row r="4" spans="2:16" s="1" customFormat="1" ht="14.4" customHeight="1">
      <c r="B4" s="126"/>
      <c r="C4" s="127"/>
      <c r="D4" s="127"/>
      <c r="E4" s="128"/>
      <c r="F4" s="144" t="s">
        <v>2</v>
      </c>
      <c r="G4" s="149" t="s">
        <v>3</v>
      </c>
      <c r="H4" s="150"/>
      <c r="I4" s="150"/>
      <c r="J4" s="151"/>
      <c r="K4" s="126"/>
      <c r="L4" s="127"/>
      <c r="M4" s="127"/>
      <c r="N4" s="127"/>
      <c r="O4" s="127"/>
      <c r="P4" s="128"/>
    </row>
    <row r="5" spans="2:16" s="1" customFormat="1" ht="15" customHeight="1" thickBot="1">
      <c r="B5" s="129"/>
      <c r="C5" s="130"/>
      <c r="D5" s="130"/>
      <c r="E5" s="131"/>
      <c r="F5" s="145"/>
      <c r="G5" s="152"/>
      <c r="H5" s="153"/>
      <c r="I5" s="153"/>
      <c r="J5" s="154"/>
      <c r="K5" s="129"/>
      <c r="L5" s="130"/>
      <c r="M5" s="130"/>
      <c r="N5" s="130"/>
      <c r="O5" s="130"/>
      <c r="P5" s="131"/>
    </row>
    <row r="6" spans="2:16" s="1" customFormat="1" ht="13.8">
      <c r="I6" s="16"/>
      <c r="J6" s="16"/>
      <c r="K6" s="2"/>
      <c r="L6" s="2"/>
      <c r="N6" s="19"/>
      <c r="O6" s="2"/>
    </row>
    <row r="7" spans="2:16" s="1" customFormat="1" thickBot="1">
      <c r="E7" s="73"/>
      <c r="F7" s="2"/>
      <c r="G7" s="2"/>
      <c r="I7" s="16"/>
      <c r="J7" s="16"/>
      <c r="K7" s="3"/>
      <c r="L7" s="3"/>
      <c r="M7" s="3"/>
      <c r="N7" s="20"/>
      <c r="O7" s="3"/>
      <c r="P7" s="3"/>
    </row>
    <row r="8" spans="2:16" s="1" customFormat="1" ht="18.600000000000001" thickBot="1">
      <c r="B8" s="132" t="s">
        <v>4</v>
      </c>
      <c r="C8" s="133"/>
      <c r="D8" s="134"/>
      <c r="E8" s="135" t="s">
        <v>5</v>
      </c>
      <c r="F8" s="136"/>
      <c r="G8" s="136"/>
      <c r="H8" s="136"/>
      <c r="I8" s="136"/>
      <c r="J8" s="137"/>
      <c r="K8" s="177" t="s">
        <v>101</v>
      </c>
      <c r="L8" s="178"/>
      <c r="M8" s="69"/>
      <c r="N8" s="69"/>
      <c r="O8" s="25" t="s">
        <v>108</v>
      </c>
      <c r="P8" s="70"/>
    </row>
    <row r="9" spans="2:16" s="1" customFormat="1" ht="18.600000000000001" thickBot="1">
      <c r="B9" s="146" t="s">
        <v>6</v>
      </c>
      <c r="C9" s="147"/>
      <c r="D9" s="148"/>
      <c r="E9" s="141" t="s">
        <v>110</v>
      </c>
      <c r="F9" s="142"/>
      <c r="G9" s="142"/>
      <c r="H9" s="142"/>
      <c r="I9" s="142"/>
      <c r="J9" s="143"/>
      <c r="K9" s="4"/>
      <c r="L9" s="4"/>
      <c r="M9" s="5"/>
      <c r="N9" s="25"/>
      <c r="O9" s="4"/>
      <c r="P9" s="5"/>
    </row>
    <row r="10" spans="2:16" s="1" customFormat="1" ht="18.600000000000001" thickBot="1">
      <c r="B10" s="138" t="s">
        <v>7</v>
      </c>
      <c r="C10" s="139"/>
      <c r="D10" s="140"/>
      <c r="E10" s="141" t="s">
        <v>8</v>
      </c>
      <c r="F10" s="142"/>
      <c r="G10" s="142"/>
      <c r="H10" s="142"/>
      <c r="I10" s="142"/>
      <c r="J10" s="143"/>
      <c r="K10" s="4"/>
      <c r="L10"/>
      <c r="M10" s="5"/>
      <c r="N10" s="25"/>
      <c r="O10" s="4"/>
      <c r="P10" s="5"/>
    </row>
    <row r="11" spans="2:16" s="1" customFormat="1" ht="24" customHeight="1" thickBot="1">
      <c r="B11" s="138" t="s">
        <v>9</v>
      </c>
      <c r="C11" s="139"/>
      <c r="D11" s="140"/>
      <c r="E11" s="180" t="s">
        <v>109</v>
      </c>
      <c r="F11" s="181"/>
      <c r="G11" s="181"/>
      <c r="H11" s="181"/>
      <c r="I11" s="181"/>
      <c r="J11" s="182"/>
      <c r="K11" s="177" t="s">
        <v>106</v>
      </c>
      <c r="L11" s="178"/>
      <c r="M11" s="179"/>
      <c r="N11" s="77">
        <v>1</v>
      </c>
      <c r="O11" s="25" t="s">
        <v>111</v>
      </c>
      <c r="P11" s="71"/>
    </row>
    <row r="12" spans="2:16" s="1" customFormat="1" ht="18">
      <c r="B12" s="26"/>
      <c r="C12" s="26"/>
      <c r="D12" s="26"/>
      <c r="E12" s="27"/>
      <c r="F12" s="48"/>
      <c r="G12" s="27"/>
      <c r="H12" s="27"/>
      <c r="I12" s="58"/>
      <c r="J12" s="58"/>
      <c r="K12" s="28"/>
      <c r="L12" s="29"/>
      <c r="M12" s="29"/>
      <c r="N12" s="30"/>
      <c r="O12" s="29"/>
      <c r="P12" s="29"/>
    </row>
    <row r="13" spans="2:16" ht="15" thickBot="1">
      <c r="D13"/>
      <c r="K13" s="8"/>
      <c r="L13" s="8"/>
      <c r="M13" s="8"/>
      <c r="N13" s="21"/>
      <c r="O13" s="8"/>
      <c r="P13" s="8"/>
    </row>
    <row r="14" spans="2:16" ht="16.2" thickBot="1">
      <c r="E14" s="31"/>
      <c r="F14" s="49"/>
      <c r="G14" s="32"/>
      <c r="H14" s="32"/>
      <c r="I14" s="118" t="s">
        <v>10</v>
      </c>
      <c r="J14" s="120"/>
      <c r="K14" s="118" t="s">
        <v>11</v>
      </c>
      <c r="L14" s="119"/>
      <c r="M14" s="120"/>
      <c r="N14" s="118" t="s">
        <v>12</v>
      </c>
      <c r="O14" s="119"/>
      <c r="P14" s="120"/>
    </row>
    <row r="15" spans="2:16" s="6" customFormat="1" ht="48" thickTop="1" thickBot="1">
      <c r="B15" s="10" t="s">
        <v>13</v>
      </c>
      <c r="C15" s="10" t="s">
        <v>14</v>
      </c>
      <c r="D15" s="10" t="s">
        <v>15</v>
      </c>
      <c r="E15" s="11" t="s">
        <v>16</v>
      </c>
      <c r="F15" s="50" t="s">
        <v>17</v>
      </c>
      <c r="G15" s="11" t="s">
        <v>18</v>
      </c>
      <c r="H15" s="12" t="s">
        <v>19</v>
      </c>
      <c r="I15" s="13" t="s">
        <v>20</v>
      </c>
      <c r="J15" s="14" t="s">
        <v>21</v>
      </c>
      <c r="K15" s="14" t="s">
        <v>22</v>
      </c>
      <c r="L15" s="14" t="s">
        <v>23</v>
      </c>
      <c r="M15" s="14" t="s">
        <v>24</v>
      </c>
      <c r="N15" s="14" t="s">
        <v>25</v>
      </c>
      <c r="O15" s="14" t="s">
        <v>23</v>
      </c>
      <c r="P15" s="14" t="s">
        <v>24</v>
      </c>
    </row>
    <row r="16" spans="2:16" ht="172.8" customHeight="1" thickTop="1" thickBot="1">
      <c r="B16" s="155" t="s">
        <v>26</v>
      </c>
      <c r="C16" s="156" t="s">
        <v>27</v>
      </c>
      <c r="D16" s="157" t="s">
        <v>28</v>
      </c>
      <c r="E16" s="33">
        <v>1.1000000000000001</v>
      </c>
      <c r="F16" s="93"/>
      <c r="G16" s="95"/>
      <c r="H16" s="93"/>
      <c r="I16" s="99"/>
      <c r="J16" s="99"/>
      <c r="K16" s="23"/>
      <c r="L16" s="51"/>
      <c r="M16" s="24"/>
      <c r="N16" s="23"/>
      <c r="O16" s="23" t="s">
        <v>166</v>
      </c>
      <c r="P16" s="37" t="s">
        <v>167</v>
      </c>
    </row>
    <row r="17" spans="1:20" ht="20.25" customHeight="1" thickTop="1" thickBot="1">
      <c r="B17" s="155"/>
      <c r="C17" s="156"/>
      <c r="D17" s="158"/>
      <c r="E17" s="33">
        <v>1.2</v>
      </c>
      <c r="F17" s="93"/>
      <c r="G17" s="96"/>
      <c r="H17" s="94"/>
      <c r="I17" s="100"/>
      <c r="J17" s="100"/>
      <c r="K17" s="23"/>
      <c r="L17" s="51"/>
      <c r="M17" s="24"/>
      <c r="N17" s="23"/>
      <c r="O17" s="23"/>
      <c r="P17" s="37"/>
    </row>
    <row r="18" spans="1:20" ht="20.25" customHeight="1" thickTop="1" thickBot="1">
      <c r="B18" s="155"/>
      <c r="C18" s="156"/>
      <c r="D18" s="162"/>
      <c r="E18" s="33">
        <v>1.3</v>
      </c>
      <c r="F18" s="94"/>
      <c r="G18" s="97"/>
      <c r="H18" s="94"/>
      <c r="I18" s="100"/>
      <c r="J18" s="100"/>
      <c r="K18" s="23">
        <v>0</v>
      </c>
      <c r="L18" s="24"/>
      <c r="M18" s="24"/>
      <c r="N18" s="23">
        <v>0</v>
      </c>
      <c r="O18" s="23"/>
      <c r="P18" s="37"/>
    </row>
    <row r="19" spans="1:20" ht="244.2" customHeight="1" thickTop="1" thickBot="1">
      <c r="B19" s="155"/>
      <c r="C19" s="156"/>
      <c r="D19" s="157" t="s">
        <v>31</v>
      </c>
      <c r="E19" s="33" t="s">
        <v>32</v>
      </c>
      <c r="F19" s="93" t="s">
        <v>112</v>
      </c>
      <c r="G19" s="95" t="s">
        <v>115</v>
      </c>
      <c r="H19" s="93" t="s">
        <v>118</v>
      </c>
      <c r="I19" s="99">
        <v>44928</v>
      </c>
      <c r="J19" s="99">
        <v>45291</v>
      </c>
      <c r="K19" s="23">
        <v>0.2</v>
      </c>
      <c r="L19" s="24" t="s">
        <v>149</v>
      </c>
      <c r="M19" s="24"/>
      <c r="N19" s="23">
        <v>0.2</v>
      </c>
      <c r="O19" s="52" t="s">
        <v>168</v>
      </c>
      <c r="P19" s="37"/>
    </row>
    <row r="20" spans="1:20" ht="90.75" customHeight="1" thickTop="1" thickBot="1">
      <c r="B20" s="155"/>
      <c r="C20" s="156"/>
      <c r="D20" s="158"/>
      <c r="E20" s="33" t="s">
        <v>42</v>
      </c>
      <c r="F20" s="94" t="s">
        <v>114</v>
      </c>
      <c r="G20" s="97" t="s">
        <v>117</v>
      </c>
      <c r="H20" s="94" t="s">
        <v>120</v>
      </c>
      <c r="I20" s="100">
        <v>45078</v>
      </c>
      <c r="J20" s="100">
        <v>45291</v>
      </c>
      <c r="K20" s="23">
        <v>0</v>
      </c>
      <c r="L20" s="24"/>
      <c r="M20" s="24"/>
      <c r="N20" s="23">
        <v>0</v>
      </c>
      <c r="O20" s="23"/>
      <c r="P20" s="37"/>
    </row>
    <row r="21" spans="1:20" ht="48.75" customHeight="1" thickTop="1" thickBot="1">
      <c r="B21" s="155"/>
      <c r="C21" s="156"/>
      <c r="D21" s="158"/>
      <c r="E21" s="33" t="s">
        <v>43</v>
      </c>
      <c r="F21" s="40"/>
      <c r="G21" s="34"/>
      <c r="H21" s="87"/>
      <c r="I21" s="88"/>
      <c r="J21" s="88"/>
      <c r="K21" s="23">
        <v>0</v>
      </c>
      <c r="L21" s="24"/>
      <c r="M21" s="24"/>
      <c r="N21" s="23">
        <v>0</v>
      </c>
      <c r="O21" s="23"/>
      <c r="P21" s="37"/>
    </row>
    <row r="22" spans="1:20" ht="60.75" customHeight="1" thickTop="1" thickBot="1">
      <c r="B22" s="155"/>
      <c r="C22" s="156"/>
      <c r="D22" s="158"/>
      <c r="E22" s="33" t="s">
        <v>44</v>
      </c>
      <c r="F22" s="40"/>
      <c r="G22" s="34"/>
      <c r="H22" s="87"/>
      <c r="I22" s="88"/>
      <c r="J22" s="88"/>
      <c r="K22" s="23">
        <v>0</v>
      </c>
      <c r="L22" s="24"/>
      <c r="M22" s="24"/>
      <c r="N22" s="23">
        <v>0</v>
      </c>
      <c r="O22" s="23"/>
      <c r="P22" s="37"/>
    </row>
    <row r="23" spans="1:20" ht="53.25" customHeight="1" thickTop="1" thickBot="1">
      <c r="B23" s="155"/>
      <c r="C23" s="156"/>
      <c r="D23" s="158"/>
      <c r="E23" s="33" t="s">
        <v>45</v>
      </c>
      <c r="F23" s="40"/>
      <c r="G23" s="34"/>
      <c r="H23" s="87"/>
      <c r="I23" s="88"/>
      <c r="J23" s="88"/>
      <c r="K23" s="23">
        <v>0</v>
      </c>
      <c r="L23" s="24"/>
      <c r="M23" s="24"/>
      <c r="N23" s="23">
        <v>0</v>
      </c>
      <c r="O23" s="23"/>
      <c r="P23" s="37"/>
    </row>
    <row r="24" spans="1:20" ht="46.5" customHeight="1" thickTop="1" thickBot="1">
      <c r="B24" s="155"/>
      <c r="C24" s="156"/>
      <c r="D24" s="158"/>
      <c r="E24" s="33" t="s">
        <v>82</v>
      </c>
      <c r="F24" s="40"/>
      <c r="G24" s="34"/>
      <c r="H24" s="87"/>
      <c r="I24" s="88"/>
      <c r="J24" s="88"/>
      <c r="K24" s="23">
        <v>0</v>
      </c>
      <c r="L24" s="24"/>
      <c r="M24" s="24"/>
      <c r="N24" s="23">
        <v>0</v>
      </c>
      <c r="O24" s="23"/>
      <c r="P24" s="37"/>
    </row>
    <row r="25" spans="1:20" ht="51" customHeight="1" thickTop="1" thickBot="1">
      <c r="B25" s="155"/>
      <c r="C25" s="156"/>
      <c r="D25" s="158"/>
      <c r="E25" s="33" t="s">
        <v>83</v>
      </c>
      <c r="F25" s="40"/>
      <c r="G25" s="34"/>
      <c r="H25" s="87"/>
      <c r="I25" s="88"/>
      <c r="J25" s="88"/>
      <c r="K25" s="23">
        <v>0</v>
      </c>
      <c r="L25" s="24"/>
      <c r="M25" s="24"/>
      <c r="N25" s="23">
        <v>0</v>
      </c>
      <c r="O25" s="23"/>
      <c r="P25" s="37"/>
    </row>
    <row r="26" spans="1:20" ht="33.75" customHeight="1" thickTop="1" thickBot="1">
      <c r="B26" s="155"/>
      <c r="C26" s="156"/>
      <c r="D26" s="162"/>
      <c r="E26" s="33"/>
      <c r="F26" s="34"/>
      <c r="G26" s="34"/>
      <c r="H26" s="35"/>
      <c r="I26" s="36"/>
      <c r="J26" s="36"/>
      <c r="K26" s="23">
        <v>0</v>
      </c>
      <c r="L26" s="24"/>
      <c r="M26" s="24"/>
      <c r="N26" s="23">
        <v>0</v>
      </c>
      <c r="O26" s="23"/>
      <c r="P26" s="37"/>
    </row>
    <row r="27" spans="1:20" s="22" customFormat="1" ht="48.75" customHeight="1" thickTop="1" thickBot="1">
      <c r="A27" s="38"/>
      <c r="B27" s="155"/>
      <c r="C27" s="156"/>
      <c r="D27" s="76" t="s">
        <v>33</v>
      </c>
      <c r="E27" s="33"/>
      <c r="F27" s="34"/>
      <c r="G27" s="34"/>
      <c r="H27" s="55"/>
      <c r="I27" s="61"/>
      <c r="J27" s="37"/>
      <c r="K27" s="23">
        <v>0</v>
      </c>
      <c r="L27" s="51"/>
      <c r="M27" s="24"/>
      <c r="N27" s="23">
        <v>0</v>
      </c>
      <c r="O27" s="23"/>
      <c r="P27" s="36"/>
      <c r="T27"/>
    </row>
    <row r="28" spans="1:20" ht="55.5" customHeight="1" thickTop="1" thickBot="1">
      <c r="B28" s="155"/>
      <c r="C28" s="156"/>
      <c r="D28" s="72" t="s">
        <v>35</v>
      </c>
      <c r="E28" s="33"/>
      <c r="F28" s="34"/>
      <c r="G28" s="34"/>
      <c r="H28" s="35"/>
      <c r="I28" s="36"/>
      <c r="J28" s="36"/>
      <c r="K28" s="23">
        <v>0</v>
      </c>
      <c r="L28" s="24"/>
      <c r="M28" s="24"/>
      <c r="N28" s="23">
        <v>0</v>
      </c>
      <c r="O28" s="23"/>
      <c r="P28" s="37"/>
    </row>
    <row r="29" spans="1:20" s="22" customFormat="1" ht="70.5" customHeight="1" thickTop="1" thickBot="1">
      <c r="A29" s="38"/>
      <c r="B29" s="155"/>
      <c r="C29" s="156"/>
      <c r="D29" s="43" t="s">
        <v>37</v>
      </c>
      <c r="E29" s="33" t="s">
        <v>38</v>
      </c>
      <c r="F29" s="93" t="s">
        <v>113</v>
      </c>
      <c r="G29" s="96" t="s">
        <v>116</v>
      </c>
      <c r="H29" s="94" t="s">
        <v>119</v>
      </c>
      <c r="I29" s="100">
        <v>44927</v>
      </c>
      <c r="J29" s="100">
        <v>45291</v>
      </c>
      <c r="K29" s="23">
        <v>0</v>
      </c>
      <c r="L29" s="24"/>
      <c r="M29" s="24"/>
      <c r="N29" s="23">
        <v>0</v>
      </c>
      <c r="O29" s="23"/>
      <c r="P29" s="44"/>
      <c r="T29"/>
    </row>
    <row r="30" spans="1:20" ht="240.6" customHeight="1" thickTop="1" thickBot="1">
      <c r="B30" s="155" t="s">
        <v>39</v>
      </c>
      <c r="C30" s="156" t="s">
        <v>40</v>
      </c>
      <c r="D30" s="157" t="s">
        <v>41</v>
      </c>
      <c r="E30" s="33" t="s">
        <v>36</v>
      </c>
      <c r="F30" s="101" t="s">
        <v>121</v>
      </c>
      <c r="G30" s="102" t="s">
        <v>125</v>
      </c>
      <c r="H30" s="101" t="s">
        <v>150</v>
      </c>
      <c r="I30" s="98">
        <v>44935</v>
      </c>
      <c r="J30" s="98">
        <v>45290</v>
      </c>
      <c r="K30" s="23">
        <v>0.25</v>
      </c>
      <c r="L30" s="24" t="s">
        <v>151</v>
      </c>
      <c r="M30" s="24"/>
      <c r="N30" s="23">
        <v>0.25</v>
      </c>
      <c r="O30" s="52" t="s">
        <v>169</v>
      </c>
      <c r="P30" s="121"/>
    </row>
    <row r="31" spans="1:20" ht="70.5" customHeight="1" thickTop="1" thickBot="1">
      <c r="B31" s="155"/>
      <c r="C31" s="156"/>
      <c r="D31" s="158"/>
      <c r="E31" s="33">
        <v>4.2</v>
      </c>
      <c r="F31" s="93" t="s">
        <v>122</v>
      </c>
      <c r="G31" s="93" t="s">
        <v>126</v>
      </c>
      <c r="H31" s="93" t="s">
        <v>152</v>
      </c>
      <c r="I31" s="98">
        <v>44927</v>
      </c>
      <c r="J31" s="98">
        <v>45291</v>
      </c>
      <c r="K31" s="23">
        <v>0</v>
      </c>
      <c r="L31" s="24"/>
      <c r="M31" s="24"/>
      <c r="N31" s="23"/>
      <c r="O31" s="23"/>
      <c r="P31" s="122"/>
    </row>
    <row r="32" spans="1:20" ht="84" customHeight="1" thickTop="1" thickBot="1">
      <c r="B32" s="155"/>
      <c r="C32" s="156"/>
      <c r="D32" s="158"/>
      <c r="E32" s="33">
        <v>4.3</v>
      </c>
      <c r="F32" s="93" t="s">
        <v>123</v>
      </c>
      <c r="G32" s="103" t="s">
        <v>127</v>
      </c>
      <c r="H32" s="93" t="s">
        <v>152</v>
      </c>
      <c r="I32" s="98">
        <v>44927</v>
      </c>
      <c r="J32" s="98">
        <v>45291</v>
      </c>
      <c r="K32" s="23">
        <v>0</v>
      </c>
      <c r="L32" s="24"/>
      <c r="M32" s="24"/>
      <c r="N32" s="23"/>
      <c r="O32" s="23"/>
      <c r="P32" s="122"/>
    </row>
    <row r="33" spans="2:23" ht="60" customHeight="1" thickTop="1" thickBot="1">
      <c r="B33" s="155"/>
      <c r="C33" s="156"/>
      <c r="D33" s="158"/>
      <c r="E33" s="75">
        <v>4.4000000000000004</v>
      </c>
      <c r="F33" s="93" t="s">
        <v>124</v>
      </c>
      <c r="G33" s="104" t="s">
        <v>128</v>
      </c>
      <c r="H33" s="105" t="s">
        <v>153</v>
      </c>
      <c r="I33" s="98">
        <v>44958</v>
      </c>
      <c r="J33" s="98">
        <v>45275</v>
      </c>
      <c r="K33" s="23">
        <v>0</v>
      </c>
      <c r="L33" s="24"/>
      <c r="M33" s="24"/>
      <c r="N33" s="23">
        <v>0</v>
      </c>
      <c r="O33" s="23"/>
      <c r="P33" s="122"/>
    </row>
    <row r="34" spans="2:23" ht="51.75" customHeight="1" thickTop="1" thickBot="1">
      <c r="B34" s="155" t="s">
        <v>46</v>
      </c>
      <c r="C34" s="156" t="s">
        <v>47</v>
      </c>
      <c r="D34" s="157" t="s">
        <v>48</v>
      </c>
      <c r="E34" s="33" t="s">
        <v>29</v>
      </c>
      <c r="F34" s="35"/>
      <c r="G34" s="35"/>
      <c r="H34" s="57"/>
      <c r="I34" s="41"/>
      <c r="J34" s="41"/>
      <c r="K34" s="23">
        <v>0</v>
      </c>
      <c r="L34" s="23"/>
      <c r="M34" s="24"/>
      <c r="N34" s="23">
        <v>0</v>
      </c>
      <c r="O34" s="82"/>
      <c r="P34" s="37"/>
    </row>
    <row r="35" spans="2:23" ht="51.75" customHeight="1" thickTop="1" thickBot="1">
      <c r="B35" s="155"/>
      <c r="C35" s="156"/>
      <c r="D35" s="158"/>
      <c r="E35" s="33" t="s">
        <v>30</v>
      </c>
      <c r="F35" s="35"/>
      <c r="G35" s="35"/>
      <c r="H35" s="57"/>
      <c r="I35" s="41"/>
      <c r="J35" s="41"/>
      <c r="K35" s="23">
        <v>0</v>
      </c>
      <c r="L35" s="23"/>
      <c r="M35" s="24"/>
      <c r="N35" s="23">
        <v>0</v>
      </c>
      <c r="O35" s="82"/>
      <c r="P35" s="37"/>
    </row>
    <row r="36" spans="2:23" ht="51.75" customHeight="1" thickTop="1" thickBot="1">
      <c r="B36" s="155"/>
      <c r="C36" s="156"/>
      <c r="D36" s="158"/>
      <c r="E36" s="33" t="s">
        <v>49</v>
      </c>
      <c r="F36" s="35"/>
      <c r="G36" s="35"/>
      <c r="H36" s="57"/>
      <c r="I36" s="41"/>
      <c r="J36" s="41"/>
      <c r="K36" s="23">
        <v>0</v>
      </c>
      <c r="L36" s="24"/>
      <c r="M36" s="24"/>
      <c r="N36" s="23">
        <v>0</v>
      </c>
      <c r="O36" s="82"/>
      <c r="P36" s="37"/>
    </row>
    <row r="37" spans="2:23" ht="51.75" customHeight="1" thickTop="1" thickBot="1">
      <c r="B37" s="155"/>
      <c r="C37" s="156"/>
      <c r="D37" s="158"/>
      <c r="E37" s="33" t="s">
        <v>50</v>
      </c>
      <c r="F37" s="35"/>
      <c r="G37" s="35"/>
      <c r="H37" s="57"/>
      <c r="I37" s="41"/>
      <c r="J37" s="41"/>
      <c r="K37" s="23">
        <v>0</v>
      </c>
      <c r="L37" s="89"/>
      <c r="M37" s="24"/>
      <c r="N37" s="23">
        <v>0</v>
      </c>
      <c r="O37" s="82"/>
      <c r="P37" s="37"/>
    </row>
    <row r="38" spans="2:23" ht="71.25" customHeight="1" thickTop="1" thickBot="1">
      <c r="B38" s="155"/>
      <c r="C38" s="156"/>
      <c r="D38" s="158"/>
      <c r="E38" s="33" t="s">
        <v>51</v>
      </c>
      <c r="F38" s="35"/>
      <c r="G38" s="35"/>
      <c r="H38" s="57"/>
      <c r="I38" s="41"/>
      <c r="J38" s="41"/>
      <c r="K38" s="23">
        <v>0</v>
      </c>
      <c r="L38" s="85"/>
      <c r="M38" s="24"/>
      <c r="N38" s="23">
        <v>0</v>
      </c>
      <c r="O38" s="82"/>
      <c r="P38" s="37"/>
    </row>
    <row r="39" spans="2:23" ht="83.25" customHeight="1" thickTop="1" thickBot="1">
      <c r="B39" s="155"/>
      <c r="C39" s="156"/>
      <c r="D39" s="158"/>
      <c r="E39" s="33" t="s">
        <v>52</v>
      </c>
      <c r="F39" s="35"/>
      <c r="G39" s="35"/>
      <c r="H39" s="57"/>
      <c r="I39" s="41"/>
      <c r="J39" s="41"/>
      <c r="K39" s="23">
        <v>0</v>
      </c>
      <c r="L39" s="85"/>
      <c r="M39" s="24"/>
      <c r="N39" s="23">
        <v>0</v>
      </c>
      <c r="O39" s="82"/>
      <c r="P39" s="37"/>
    </row>
    <row r="40" spans="2:23" ht="39.75" customHeight="1" thickTop="1" thickBot="1">
      <c r="B40" s="155"/>
      <c r="C40" s="156"/>
      <c r="D40" s="158"/>
      <c r="E40" s="33"/>
      <c r="F40" s="35"/>
      <c r="G40" s="35"/>
      <c r="H40" s="57"/>
      <c r="I40" s="41"/>
      <c r="J40" s="41"/>
      <c r="K40" s="23">
        <v>0</v>
      </c>
      <c r="L40" s="24"/>
      <c r="M40" s="24"/>
      <c r="N40" s="23">
        <v>0</v>
      </c>
      <c r="O40" s="23"/>
      <c r="P40" s="37"/>
    </row>
    <row r="41" spans="2:23" ht="251.4" customHeight="1" thickTop="1" thickBot="1">
      <c r="B41" s="155"/>
      <c r="C41" s="156"/>
      <c r="D41" s="157" t="s">
        <v>53</v>
      </c>
      <c r="E41" s="33" t="s">
        <v>32</v>
      </c>
      <c r="F41" s="104" t="s">
        <v>129</v>
      </c>
      <c r="G41" s="104" t="s">
        <v>130</v>
      </c>
      <c r="H41" s="106" t="s">
        <v>154</v>
      </c>
      <c r="I41" s="98">
        <v>44958</v>
      </c>
      <c r="J41" s="98">
        <v>45291</v>
      </c>
      <c r="K41" s="116">
        <v>0.14280000000000001</v>
      </c>
      <c r="L41" s="51" t="s">
        <v>155</v>
      </c>
      <c r="M41" s="24"/>
      <c r="N41" s="23">
        <v>0.14280000000000001</v>
      </c>
      <c r="O41" s="52" t="s">
        <v>170</v>
      </c>
      <c r="P41" s="37"/>
      <c r="W41" s="53">
        <v>1</v>
      </c>
    </row>
    <row r="42" spans="2:23" ht="79.5" customHeight="1" thickTop="1" thickBot="1">
      <c r="B42" s="155"/>
      <c r="C42" s="156"/>
      <c r="D42" s="158"/>
      <c r="E42" s="33" t="s">
        <v>42</v>
      </c>
      <c r="F42" s="35"/>
      <c r="G42" s="35"/>
      <c r="H42" s="57"/>
      <c r="I42" s="41"/>
      <c r="J42" s="41"/>
      <c r="K42" s="23">
        <v>0</v>
      </c>
      <c r="L42" s="51"/>
      <c r="M42" s="24"/>
      <c r="N42" s="23">
        <v>0</v>
      </c>
      <c r="O42" s="82"/>
      <c r="P42" s="37"/>
      <c r="W42" s="53">
        <v>0.33</v>
      </c>
    </row>
    <row r="43" spans="2:23" ht="79.5" customHeight="1" thickTop="1" thickBot="1">
      <c r="B43" s="155"/>
      <c r="C43" s="156"/>
      <c r="D43" s="162"/>
      <c r="E43" s="33"/>
      <c r="F43" s="35"/>
      <c r="G43" s="35"/>
      <c r="H43" s="74"/>
      <c r="I43" s="41"/>
      <c r="J43" s="41"/>
      <c r="K43" s="23">
        <v>0</v>
      </c>
      <c r="L43" s="51"/>
      <c r="M43" s="24"/>
      <c r="N43" s="23">
        <v>0</v>
      </c>
      <c r="O43" s="23"/>
      <c r="P43" s="37"/>
      <c r="W43" s="83">
        <f>SUM(W41:W42)</f>
        <v>1.33</v>
      </c>
    </row>
    <row r="44" spans="2:23" ht="79.5" customHeight="1" thickTop="1" thickBot="1">
      <c r="B44" s="155"/>
      <c r="C44" s="156"/>
      <c r="D44" s="163" t="s">
        <v>54</v>
      </c>
      <c r="E44" s="33" t="s">
        <v>34</v>
      </c>
      <c r="F44" s="35"/>
      <c r="G44" s="35"/>
      <c r="H44" s="57"/>
      <c r="I44" s="41"/>
      <c r="J44" s="41"/>
      <c r="K44" s="23">
        <v>0</v>
      </c>
      <c r="L44" s="51"/>
      <c r="M44" s="24"/>
      <c r="N44" s="23">
        <v>0</v>
      </c>
      <c r="O44" s="52"/>
      <c r="P44" s="37"/>
      <c r="W44" s="53">
        <f>+W43/9</f>
        <v>0.14777777777777779</v>
      </c>
    </row>
    <row r="45" spans="2:23" ht="16.8" thickTop="1" thickBot="1">
      <c r="B45" s="155"/>
      <c r="C45" s="156"/>
      <c r="D45" s="164"/>
      <c r="E45" s="33"/>
      <c r="F45" s="91"/>
      <c r="G45" s="34"/>
      <c r="H45" s="57"/>
      <c r="I45" s="41"/>
      <c r="J45" s="41"/>
      <c r="K45" s="23">
        <v>0</v>
      </c>
      <c r="L45" s="51"/>
      <c r="M45" s="24"/>
      <c r="N45" s="23">
        <v>0</v>
      </c>
      <c r="O45" s="23"/>
      <c r="P45" s="37"/>
    </row>
    <row r="46" spans="2:23" ht="171.75" customHeight="1" thickTop="1" thickBot="1">
      <c r="B46" s="155" t="s">
        <v>56</v>
      </c>
      <c r="C46" s="156" t="s">
        <v>57</v>
      </c>
      <c r="D46" s="62" t="s">
        <v>58</v>
      </c>
      <c r="E46" s="33" t="s">
        <v>29</v>
      </c>
      <c r="F46" s="92"/>
      <c r="G46" s="79"/>
      <c r="H46" s="80"/>
      <c r="I46" s="41"/>
      <c r="J46" s="41"/>
      <c r="K46" s="23">
        <v>0</v>
      </c>
      <c r="L46" s="85"/>
      <c r="M46" s="24"/>
      <c r="N46" s="23">
        <v>0</v>
      </c>
      <c r="O46" s="52"/>
      <c r="P46" s="37"/>
    </row>
    <row r="47" spans="2:23" ht="235.8" customHeight="1" thickTop="1" thickBot="1">
      <c r="B47" s="155"/>
      <c r="C47" s="156"/>
      <c r="D47" s="157" t="s">
        <v>59</v>
      </c>
      <c r="E47" s="39" t="s">
        <v>32</v>
      </c>
      <c r="F47" s="93" t="s">
        <v>131</v>
      </c>
      <c r="G47" s="93" t="s">
        <v>133</v>
      </c>
      <c r="H47" s="93" t="s">
        <v>135</v>
      </c>
      <c r="I47" s="99">
        <v>44927</v>
      </c>
      <c r="J47" s="99">
        <v>45275</v>
      </c>
      <c r="K47" s="23">
        <v>0.3</v>
      </c>
      <c r="L47" s="85" t="s">
        <v>156</v>
      </c>
      <c r="M47" s="24"/>
      <c r="N47" s="23">
        <v>0.25</v>
      </c>
      <c r="O47" s="52" t="s">
        <v>171</v>
      </c>
      <c r="P47" s="42"/>
    </row>
    <row r="48" spans="2:23" ht="79.5" customHeight="1" thickTop="1" thickBot="1">
      <c r="B48" s="155"/>
      <c r="C48" s="156"/>
      <c r="D48" s="158"/>
      <c r="E48" s="39" t="s">
        <v>42</v>
      </c>
      <c r="F48" s="107" t="s">
        <v>132</v>
      </c>
      <c r="G48" s="93" t="s">
        <v>134</v>
      </c>
      <c r="H48" s="93" t="s">
        <v>135</v>
      </c>
      <c r="I48" s="99">
        <v>44927</v>
      </c>
      <c r="J48" s="99">
        <v>45291</v>
      </c>
      <c r="K48" s="23">
        <v>0.3</v>
      </c>
      <c r="L48" s="86" t="s">
        <v>157</v>
      </c>
      <c r="M48" s="24"/>
      <c r="N48" s="23">
        <v>0</v>
      </c>
      <c r="O48" s="23"/>
      <c r="P48" s="42"/>
    </row>
    <row r="49" spans="2:21" ht="120" customHeight="1" thickTop="1" thickBot="1">
      <c r="B49" s="155"/>
      <c r="C49" s="156"/>
      <c r="D49" s="158"/>
      <c r="E49" s="39" t="s">
        <v>43</v>
      </c>
      <c r="F49" s="40"/>
      <c r="G49" s="40"/>
      <c r="H49" s="57"/>
      <c r="I49" s="41"/>
      <c r="J49" s="41"/>
      <c r="K49" s="23">
        <v>0</v>
      </c>
      <c r="L49" s="24"/>
      <c r="M49" s="24"/>
      <c r="N49" s="23">
        <v>0</v>
      </c>
      <c r="O49" s="23"/>
      <c r="P49" s="42"/>
    </row>
    <row r="50" spans="2:21" ht="72.75" customHeight="1" thickTop="1" thickBot="1">
      <c r="B50" s="155"/>
      <c r="C50" s="156"/>
      <c r="D50" s="158"/>
      <c r="E50" s="39" t="s">
        <v>44</v>
      </c>
      <c r="F50" s="40"/>
      <c r="G50" s="40"/>
      <c r="H50" s="57"/>
      <c r="I50" s="41"/>
      <c r="J50" s="41"/>
      <c r="K50" s="23">
        <v>0</v>
      </c>
      <c r="L50" s="51"/>
      <c r="M50" s="24"/>
      <c r="N50" s="23">
        <v>0</v>
      </c>
      <c r="O50" s="23"/>
      <c r="P50" s="42"/>
    </row>
    <row r="51" spans="2:21" ht="72.75" customHeight="1" thickTop="1" thickBot="1">
      <c r="B51" s="155"/>
      <c r="C51" s="156"/>
      <c r="D51" s="158"/>
      <c r="E51" s="39" t="s">
        <v>82</v>
      </c>
      <c r="F51" s="40"/>
      <c r="G51" s="40"/>
      <c r="H51" s="57"/>
      <c r="I51" s="41"/>
      <c r="J51" s="41"/>
      <c r="K51" s="23">
        <v>0</v>
      </c>
      <c r="L51" s="51"/>
      <c r="M51" s="24"/>
      <c r="N51" s="23">
        <v>0</v>
      </c>
      <c r="O51" s="52"/>
      <c r="P51" s="42"/>
    </row>
    <row r="52" spans="2:21" ht="102.75" customHeight="1" thickTop="1" thickBot="1">
      <c r="B52" s="155"/>
      <c r="C52" s="156"/>
      <c r="D52" s="161"/>
      <c r="E52" s="33" t="s">
        <v>61</v>
      </c>
      <c r="F52" s="34"/>
      <c r="G52" s="34"/>
      <c r="H52" s="57"/>
      <c r="I52" s="41"/>
      <c r="J52" s="41"/>
      <c r="K52" s="23">
        <v>0</v>
      </c>
      <c r="L52" s="51"/>
      <c r="M52" s="51"/>
      <c r="N52" s="23">
        <v>0</v>
      </c>
      <c r="O52" s="23"/>
      <c r="P52" s="37"/>
    </row>
    <row r="53" spans="2:21" ht="102.75" customHeight="1" thickTop="1" thickBot="1">
      <c r="B53" s="155"/>
      <c r="C53" s="156"/>
      <c r="D53" s="161"/>
      <c r="E53" s="33" t="s">
        <v>62</v>
      </c>
      <c r="F53" s="34"/>
      <c r="G53" s="34"/>
      <c r="H53" s="57"/>
      <c r="I53" s="41"/>
      <c r="J53" s="41"/>
      <c r="K53" s="23">
        <v>0</v>
      </c>
      <c r="L53" s="51"/>
      <c r="M53" s="51"/>
      <c r="N53" s="23">
        <v>0</v>
      </c>
      <c r="O53" s="82"/>
      <c r="P53" s="37"/>
    </row>
    <row r="54" spans="2:21" ht="129" customHeight="1" thickTop="1" thickBot="1">
      <c r="B54" s="155"/>
      <c r="C54" s="156"/>
      <c r="D54" s="161"/>
      <c r="E54" s="33" t="s">
        <v>63</v>
      </c>
      <c r="F54" s="34"/>
      <c r="G54" s="34"/>
      <c r="H54" s="57"/>
      <c r="I54" s="41"/>
      <c r="J54" s="41"/>
      <c r="K54" s="23">
        <v>0</v>
      </c>
      <c r="L54" s="51"/>
      <c r="M54" s="24"/>
      <c r="N54" s="23">
        <v>0</v>
      </c>
      <c r="O54" s="82"/>
      <c r="P54" s="37"/>
    </row>
    <row r="55" spans="2:21" ht="129" customHeight="1" thickTop="1" thickBot="1">
      <c r="B55" s="155"/>
      <c r="C55" s="156"/>
      <c r="D55" s="161"/>
      <c r="E55" s="33" t="s">
        <v>64</v>
      </c>
      <c r="F55" s="34"/>
      <c r="G55" s="34"/>
      <c r="H55" s="57"/>
      <c r="I55" s="41"/>
      <c r="J55" s="41"/>
      <c r="K55" s="23">
        <v>0</v>
      </c>
      <c r="L55" s="51"/>
      <c r="M55" s="24"/>
      <c r="N55" s="23">
        <v>0</v>
      </c>
      <c r="O55" s="82"/>
      <c r="P55" s="37"/>
    </row>
    <row r="56" spans="2:21" ht="92.1" customHeight="1" thickTop="1" thickBot="1">
      <c r="B56" s="155"/>
      <c r="C56" s="156"/>
      <c r="D56" s="161"/>
      <c r="E56" s="33" t="s">
        <v>105</v>
      </c>
      <c r="F56" s="34"/>
      <c r="G56" s="34"/>
      <c r="H56" s="57"/>
      <c r="I56" s="41"/>
      <c r="J56" s="41"/>
      <c r="K56" s="23">
        <v>0</v>
      </c>
      <c r="L56" s="51"/>
      <c r="M56" s="24"/>
      <c r="N56" s="23">
        <v>0</v>
      </c>
      <c r="O56" s="23"/>
      <c r="P56" s="37"/>
    </row>
    <row r="57" spans="2:21" ht="129.75" customHeight="1" thickTop="1" thickBot="1">
      <c r="B57" s="155" t="s">
        <v>65</v>
      </c>
      <c r="C57" s="156" t="s">
        <v>66</v>
      </c>
      <c r="D57" s="161" t="s">
        <v>67</v>
      </c>
      <c r="E57" s="33" t="s">
        <v>29</v>
      </c>
      <c r="F57" s="108" t="s">
        <v>159</v>
      </c>
      <c r="G57" s="108" t="s">
        <v>138</v>
      </c>
      <c r="H57" s="110" t="s">
        <v>141</v>
      </c>
      <c r="I57" s="111">
        <v>44928</v>
      </c>
      <c r="J57" s="111">
        <v>45296</v>
      </c>
      <c r="K57" s="23">
        <v>0.25</v>
      </c>
      <c r="L57" s="51" t="s">
        <v>158</v>
      </c>
      <c r="M57" s="24"/>
      <c r="N57" s="23">
        <v>0</v>
      </c>
      <c r="O57" s="51"/>
      <c r="P57" s="37"/>
    </row>
    <row r="58" spans="2:21" ht="170.25" customHeight="1" thickTop="1" thickBot="1">
      <c r="B58" s="155"/>
      <c r="C58" s="156"/>
      <c r="D58" s="161"/>
      <c r="E58" s="33" t="s">
        <v>30</v>
      </c>
      <c r="F58" s="109" t="s">
        <v>136</v>
      </c>
      <c r="G58" s="102" t="s">
        <v>139</v>
      </c>
      <c r="H58" s="102" t="s">
        <v>141</v>
      </c>
      <c r="I58" s="98">
        <v>44958</v>
      </c>
      <c r="J58" s="98">
        <v>45138</v>
      </c>
      <c r="K58" s="23">
        <v>0.5</v>
      </c>
      <c r="L58" s="51" t="s">
        <v>160</v>
      </c>
      <c r="M58" s="24"/>
      <c r="N58" s="23">
        <v>0</v>
      </c>
      <c r="O58" s="82"/>
      <c r="P58" s="37"/>
    </row>
    <row r="59" spans="2:21" ht="110.25" customHeight="1" thickTop="1" thickBot="1">
      <c r="B59" s="155"/>
      <c r="C59" s="156"/>
      <c r="D59" s="161"/>
      <c r="E59" s="33" t="s">
        <v>49</v>
      </c>
      <c r="F59" s="104"/>
      <c r="G59" s="104"/>
      <c r="H59" s="106"/>
      <c r="I59" s="98"/>
      <c r="J59" s="98"/>
      <c r="K59" s="23">
        <v>0</v>
      </c>
      <c r="L59" s="51"/>
      <c r="M59" s="24"/>
      <c r="N59" s="23">
        <v>0</v>
      </c>
      <c r="O59" s="82"/>
      <c r="P59" s="37"/>
    </row>
    <row r="60" spans="2:21" ht="96" customHeight="1" thickTop="1" thickBot="1">
      <c r="B60" s="155"/>
      <c r="C60" s="156"/>
      <c r="D60" s="161"/>
      <c r="E60" s="33"/>
      <c r="F60" s="34"/>
      <c r="G60" s="34"/>
      <c r="H60" s="57"/>
      <c r="I60" s="41"/>
      <c r="J60" s="41"/>
      <c r="K60" s="23">
        <v>0</v>
      </c>
      <c r="L60" s="51"/>
      <c r="M60" s="24"/>
      <c r="N60" s="23">
        <v>0</v>
      </c>
      <c r="O60" s="23"/>
      <c r="P60" s="37"/>
    </row>
    <row r="61" spans="2:21" ht="16.8" thickTop="1" thickBot="1">
      <c r="B61" s="155"/>
      <c r="C61" s="156"/>
      <c r="D61" s="161" t="s">
        <v>68</v>
      </c>
      <c r="E61" s="33"/>
      <c r="F61" s="34"/>
      <c r="G61" s="34"/>
      <c r="H61" s="57"/>
      <c r="I61" s="41"/>
      <c r="J61" s="41"/>
      <c r="K61" s="23">
        <v>0</v>
      </c>
      <c r="L61" s="51"/>
      <c r="M61" s="24"/>
      <c r="N61" s="23">
        <v>0</v>
      </c>
      <c r="O61" s="23"/>
      <c r="P61" s="37"/>
    </row>
    <row r="62" spans="2:21" ht="16.8" thickTop="1" thickBot="1">
      <c r="B62" s="155"/>
      <c r="C62" s="156"/>
      <c r="D62" s="161"/>
      <c r="E62" s="33"/>
      <c r="F62" s="34"/>
      <c r="G62" s="54"/>
      <c r="H62" s="60"/>
      <c r="I62" s="61"/>
      <c r="J62" s="61"/>
      <c r="K62" s="23">
        <v>0</v>
      </c>
      <c r="L62" s="51"/>
      <c r="M62" s="24"/>
      <c r="N62" s="23">
        <v>0</v>
      </c>
      <c r="O62" s="23"/>
      <c r="P62" s="37"/>
    </row>
    <row r="63" spans="2:21" ht="76.5" customHeight="1" thickTop="1" thickBot="1">
      <c r="B63" s="155"/>
      <c r="C63" s="156"/>
      <c r="D63" s="157" t="s">
        <v>69</v>
      </c>
      <c r="E63" s="33" t="s">
        <v>34</v>
      </c>
      <c r="F63" s="40"/>
      <c r="G63" s="56"/>
      <c r="H63" s="57"/>
      <c r="I63" s="41"/>
      <c r="J63" s="41"/>
      <c r="K63" s="23">
        <v>0</v>
      </c>
      <c r="L63" s="51"/>
      <c r="M63" s="24"/>
      <c r="N63" s="23">
        <v>0</v>
      </c>
      <c r="O63" s="23"/>
      <c r="P63" s="37"/>
    </row>
    <row r="64" spans="2:21" ht="76.5" customHeight="1" thickTop="1" thickBot="1">
      <c r="B64" s="155"/>
      <c r="C64" s="156"/>
      <c r="D64" s="158"/>
      <c r="E64" s="39" t="s">
        <v>55</v>
      </c>
      <c r="F64" s="34"/>
      <c r="G64" s="34"/>
      <c r="H64" s="57"/>
      <c r="I64" s="41"/>
      <c r="J64" s="41"/>
      <c r="K64" s="23">
        <v>0</v>
      </c>
      <c r="L64" s="51"/>
      <c r="M64" s="24"/>
      <c r="N64" s="23">
        <v>0</v>
      </c>
      <c r="O64" s="23"/>
      <c r="P64" s="42"/>
      <c r="U64" s="53"/>
    </row>
    <row r="65" spans="2:21" ht="76.5" customHeight="1" thickTop="1" thickBot="1">
      <c r="B65" s="155"/>
      <c r="C65" s="156"/>
      <c r="D65" s="158"/>
      <c r="E65" s="39" t="s">
        <v>60</v>
      </c>
      <c r="F65" s="34"/>
      <c r="G65" s="34"/>
      <c r="H65" s="57"/>
      <c r="I65" s="41"/>
      <c r="J65" s="41"/>
      <c r="K65" s="23">
        <v>0</v>
      </c>
      <c r="L65" s="51"/>
      <c r="M65" s="24"/>
      <c r="N65" s="23">
        <v>0</v>
      </c>
      <c r="O65" s="23"/>
      <c r="P65" s="42"/>
      <c r="U65" s="53"/>
    </row>
    <row r="66" spans="2:21" ht="16.8" thickTop="1" thickBot="1">
      <c r="B66" s="155"/>
      <c r="C66" s="156"/>
      <c r="D66" s="158"/>
      <c r="E66" s="39" t="s">
        <v>70</v>
      </c>
      <c r="F66" s="34"/>
      <c r="G66" s="34"/>
      <c r="H66" s="57"/>
      <c r="I66" s="41"/>
      <c r="J66" s="41"/>
      <c r="K66" s="23">
        <v>0</v>
      </c>
      <c r="L66" s="51"/>
      <c r="M66" s="24"/>
      <c r="N66" s="23">
        <v>0</v>
      </c>
      <c r="O66" s="82"/>
      <c r="P66" s="42"/>
      <c r="U66" s="53"/>
    </row>
    <row r="67" spans="2:21" ht="16.8" thickTop="1" thickBot="1">
      <c r="B67" s="155"/>
      <c r="C67" s="156"/>
      <c r="D67" s="158"/>
      <c r="E67" s="39" t="s">
        <v>71</v>
      </c>
      <c r="F67" s="34"/>
      <c r="G67" s="34"/>
      <c r="H67" s="57"/>
      <c r="I67" s="41"/>
      <c r="J67" s="41"/>
      <c r="K67" s="23">
        <v>0</v>
      </c>
      <c r="L67" s="51"/>
      <c r="M67" s="24"/>
      <c r="N67" s="23">
        <v>0</v>
      </c>
      <c r="O67" s="23"/>
      <c r="P67" s="42"/>
      <c r="U67" s="53"/>
    </row>
    <row r="68" spans="2:21" ht="102" customHeight="1" thickTop="1" thickBot="1">
      <c r="B68" s="155"/>
      <c r="C68" s="156"/>
      <c r="D68" s="158"/>
      <c r="E68" s="39" t="s">
        <v>72</v>
      </c>
      <c r="F68" s="34"/>
      <c r="G68" s="34"/>
      <c r="H68" s="57"/>
      <c r="I68" s="41"/>
      <c r="J68" s="41"/>
      <c r="K68" s="23">
        <v>0</v>
      </c>
      <c r="L68" s="51"/>
      <c r="M68" s="24"/>
      <c r="N68" s="23">
        <v>0</v>
      </c>
      <c r="O68" s="82"/>
      <c r="P68" s="37"/>
      <c r="U68" s="53"/>
    </row>
    <row r="69" spans="2:21" ht="115.5" customHeight="1" thickTop="1" thickBot="1">
      <c r="B69" s="155"/>
      <c r="C69" s="156"/>
      <c r="D69" s="158"/>
      <c r="E69" s="39" t="s">
        <v>73</v>
      </c>
      <c r="F69" s="34"/>
      <c r="G69" s="34"/>
      <c r="H69" s="57"/>
      <c r="I69" s="41"/>
      <c r="J69" s="41"/>
      <c r="K69" s="23">
        <v>0</v>
      </c>
      <c r="L69" s="51"/>
      <c r="M69" s="24"/>
      <c r="N69" s="23">
        <v>0</v>
      </c>
      <c r="O69" s="82"/>
      <c r="P69" s="42"/>
      <c r="U69" s="53"/>
    </row>
    <row r="70" spans="2:21" ht="67.5" customHeight="1" thickTop="1" thickBot="1">
      <c r="B70" s="155"/>
      <c r="C70" s="156"/>
      <c r="D70" s="158"/>
      <c r="E70" s="33" t="s">
        <v>74</v>
      </c>
      <c r="F70" s="34"/>
      <c r="G70" s="34"/>
      <c r="H70" s="57"/>
      <c r="I70" s="41"/>
      <c r="J70" s="41"/>
      <c r="K70" s="23">
        <v>0</v>
      </c>
      <c r="L70" s="51"/>
      <c r="M70" s="24"/>
      <c r="N70" s="23">
        <v>0</v>
      </c>
      <c r="O70" s="23"/>
      <c r="P70" s="42"/>
      <c r="U70" s="53"/>
    </row>
    <row r="71" spans="2:21" ht="67.5" customHeight="1" thickTop="1" thickBot="1">
      <c r="B71" s="155"/>
      <c r="C71" s="156"/>
      <c r="D71" s="158"/>
      <c r="E71" s="33" t="s">
        <v>75</v>
      </c>
      <c r="F71" s="34"/>
      <c r="G71" s="54"/>
      <c r="H71" s="60"/>
      <c r="I71" s="61"/>
      <c r="J71" s="61"/>
      <c r="K71" s="23">
        <v>0</v>
      </c>
      <c r="L71" s="51"/>
      <c r="M71" s="24"/>
      <c r="N71" s="23">
        <v>0</v>
      </c>
      <c r="O71" s="82"/>
      <c r="P71" s="37"/>
      <c r="U71" s="53"/>
    </row>
    <row r="72" spans="2:21" ht="51.75" customHeight="1" thickTop="1" thickBot="1">
      <c r="B72" s="155"/>
      <c r="C72" s="156"/>
      <c r="D72" s="158"/>
      <c r="E72" s="33"/>
      <c r="F72" s="34"/>
      <c r="G72" s="54"/>
      <c r="H72" s="57"/>
      <c r="I72" s="61"/>
      <c r="J72" s="61"/>
      <c r="K72" s="23">
        <v>0</v>
      </c>
      <c r="L72" s="51"/>
      <c r="M72" s="24"/>
      <c r="N72" s="23">
        <v>0</v>
      </c>
      <c r="O72" s="23"/>
      <c r="P72" s="37"/>
      <c r="U72" s="53"/>
    </row>
    <row r="73" spans="2:21" ht="105" customHeight="1" thickTop="1" thickBot="1">
      <c r="B73" s="155"/>
      <c r="C73" s="156"/>
      <c r="D73" s="81" t="s">
        <v>76</v>
      </c>
      <c r="E73" s="75"/>
      <c r="F73" s="104" t="s">
        <v>137</v>
      </c>
      <c r="G73" s="104" t="s">
        <v>140</v>
      </c>
      <c r="H73" s="106" t="s">
        <v>161</v>
      </c>
      <c r="I73" s="98">
        <v>44958</v>
      </c>
      <c r="J73" s="98">
        <v>45107</v>
      </c>
      <c r="K73" s="23">
        <v>0</v>
      </c>
      <c r="L73" s="51"/>
      <c r="M73" s="24"/>
      <c r="N73" s="23">
        <v>0</v>
      </c>
      <c r="O73" s="23"/>
      <c r="P73" s="37"/>
      <c r="U73" s="53"/>
    </row>
    <row r="74" spans="2:21" ht="75.75" customHeight="1" thickTop="1" thickBot="1">
      <c r="B74" s="155"/>
      <c r="C74" s="156"/>
      <c r="D74" s="72" t="s">
        <v>77</v>
      </c>
      <c r="E74" s="33"/>
      <c r="F74" s="104"/>
      <c r="G74" s="34"/>
      <c r="H74" s="35"/>
      <c r="I74" s="36"/>
      <c r="J74" s="36"/>
      <c r="K74" s="23">
        <v>0</v>
      </c>
      <c r="L74" s="51"/>
      <c r="M74" s="24"/>
      <c r="N74" s="23">
        <v>0</v>
      </c>
      <c r="O74" s="52"/>
      <c r="P74" s="37"/>
      <c r="U74" s="53"/>
    </row>
    <row r="75" spans="2:21" ht="55.35" customHeight="1" thickTop="1" thickBot="1">
      <c r="B75" s="155" t="s">
        <v>78</v>
      </c>
      <c r="C75" s="156" t="s">
        <v>79</v>
      </c>
      <c r="D75" s="72" t="s">
        <v>80</v>
      </c>
      <c r="E75" s="33"/>
      <c r="F75" s="54"/>
      <c r="G75" s="34"/>
      <c r="H75" s="35"/>
      <c r="I75" s="36"/>
      <c r="J75" s="36"/>
      <c r="K75" s="23">
        <v>0</v>
      </c>
      <c r="L75" s="51"/>
      <c r="M75" s="36"/>
      <c r="N75" s="23">
        <v>0</v>
      </c>
      <c r="O75" s="52"/>
      <c r="P75" s="37"/>
      <c r="U75" s="53"/>
    </row>
    <row r="76" spans="2:21" ht="191.25" customHeight="1" thickTop="1" thickBot="1">
      <c r="B76" s="155"/>
      <c r="C76" s="156"/>
      <c r="D76" s="157" t="s">
        <v>81</v>
      </c>
      <c r="E76" s="33" t="s">
        <v>32</v>
      </c>
      <c r="F76" s="112" t="s">
        <v>142</v>
      </c>
      <c r="G76" s="114" t="s">
        <v>145</v>
      </c>
      <c r="H76" s="93" t="s">
        <v>148</v>
      </c>
      <c r="I76" s="115">
        <v>44927</v>
      </c>
      <c r="J76" s="115">
        <v>45275</v>
      </c>
      <c r="K76" s="23">
        <v>0.5</v>
      </c>
      <c r="L76" s="51" t="s">
        <v>162</v>
      </c>
      <c r="M76" s="36"/>
      <c r="N76" s="23">
        <v>0</v>
      </c>
      <c r="O76" s="52"/>
      <c r="P76" s="37"/>
      <c r="R76" s="53"/>
      <c r="U76" s="53"/>
    </row>
    <row r="77" spans="2:21" ht="182.25" customHeight="1" thickTop="1" thickBot="1">
      <c r="B77" s="155"/>
      <c r="C77" s="156"/>
      <c r="D77" s="158"/>
      <c r="E77" s="75" t="s">
        <v>42</v>
      </c>
      <c r="F77" s="112" t="s">
        <v>143</v>
      </c>
      <c r="G77" s="93" t="s">
        <v>146</v>
      </c>
      <c r="H77" s="93" t="s">
        <v>148</v>
      </c>
      <c r="I77" s="99">
        <v>44927</v>
      </c>
      <c r="J77" s="99">
        <v>45291</v>
      </c>
      <c r="K77" s="23">
        <v>0</v>
      </c>
      <c r="L77" s="51"/>
      <c r="M77" s="36"/>
      <c r="N77" s="23">
        <v>0</v>
      </c>
      <c r="O77" s="52"/>
      <c r="P77" s="37"/>
      <c r="R77" s="53"/>
      <c r="U77" s="53"/>
    </row>
    <row r="78" spans="2:21" ht="122.25" customHeight="1" thickTop="1" thickBot="1">
      <c r="B78" s="155"/>
      <c r="C78" s="156"/>
      <c r="D78" s="158"/>
      <c r="E78" s="75" t="s">
        <v>43</v>
      </c>
      <c r="F78" s="113" t="s">
        <v>144</v>
      </c>
      <c r="G78" s="93" t="s">
        <v>147</v>
      </c>
      <c r="H78" s="93" t="s">
        <v>102</v>
      </c>
      <c r="I78" s="99">
        <v>44927</v>
      </c>
      <c r="J78" s="99">
        <v>45291</v>
      </c>
      <c r="K78" s="23">
        <v>0.2</v>
      </c>
      <c r="L78" s="51" t="s">
        <v>163</v>
      </c>
      <c r="M78" s="36"/>
      <c r="N78" s="23">
        <v>0</v>
      </c>
      <c r="O78" s="82"/>
      <c r="P78" s="37"/>
      <c r="R78" s="53"/>
      <c r="U78" s="53"/>
    </row>
    <row r="79" spans="2:21" ht="16.8" thickTop="1" thickBot="1">
      <c r="B79" s="155"/>
      <c r="C79" s="156"/>
      <c r="D79" s="158"/>
      <c r="E79" s="33" t="s">
        <v>44</v>
      </c>
      <c r="F79" s="78"/>
      <c r="G79" s="34"/>
      <c r="H79" s="57"/>
      <c r="I79" s="41"/>
      <c r="J79" s="41"/>
      <c r="K79" s="23">
        <v>0</v>
      </c>
      <c r="L79" s="51"/>
      <c r="M79" s="36"/>
      <c r="N79" s="23">
        <v>0</v>
      </c>
      <c r="O79" s="52"/>
      <c r="P79" s="37"/>
      <c r="R79" s="53"/>
      <c r="U79" s="53"/>
    </row>
    <row r="80" spans="2:21" ht="145.94999999999999" customHeight="1" thickTop="1" thickBot="1">
      <c r="B80" s="155"/>
      <c r="C80" s="156"/>
      <c r="D80" s="158"/>
      <c r="E80" s="33" t="s">
        <v>45</v>
      </c>
      <c r="F80" s="78"/>
      <c r="G80" s="34"/>
      <c r="H80" s="57"/>
      <c r="I80" s="41"/>
      <c r="J80" s="41"/>
      <c r="K80" s="23">
        <v>0</v>
      </c>
      <c r="L80" s="51"/>
      <c r="M80" s="36"/>
      <c r="N80" s="23">
        <v>0</v>
      </c>
      <c r="O80" s="23"/>
      <c r="P80" s="37"/>
      <c r="R80" s="53"/>
      <c r="U80" s="53"/>
    </row>
    <row r="81" spans="2:21" ht="136.5" customHeight="1" thickTop="1" thickBot="1">
      <c r="B81" s="155"/>
      <c r="C81" s="156"/>
      <c r="D81" s="158"/>
      <c r="E81" s="33" t="s">
        <v>82</v>
      </c>
      <c r="F81" s="78"/>
      <c r="G81" s="34"/>
      <c r="H81" s="57"/>
      <c r="I81" s="41"/>
      <c r="J81" s="41"/>
      <c r="K81" s="23">
        <v>0</v>
      </c>
      <c r="L81" s="90"/>
      <c r="M81" s="36"/>
      <c r="N81" s="23">
        <v>0</v>
      </c>
      <c r="O81" s="23"/>
      <c r="P81" s="37"/>
      <c r="R81" s="53"/>
      <c r="U81" s="53"/>
    </row>
    <row r="82" spans="2:21" ht="147" customHeight="1" thickTop="1" thickBot="1">
      <c r="B82" s="155"/>
      <c r="C82" s="156"/>
      <c r="D82" s="158"/>
      <c r="E82" s="33" t="s">
        <v>83</v>
      </c>
      <c r="F82" s="78"/>
      <c r="G82" s="34"/>
      <c r="H82" s="57"/>
      <c r="I82" s="41"/>
      <c r="J82" s="41"/>
      <c r="K82" s="23">
        <v>0</v>
      </c>
      <c r="L82" s="90"/>
      <c r="M82" s="36"/>
      <c r="N82" s="23">
        <v>0</v>
      </c>
      <c r="O82" s="23"/>
      <c r="P82" s="37"/>
      <c r="R82" s="53"/>
      <c r="U82" s="53"/>
    </row>
    <row r="83" spans="2:21" ht="87.75" customHeight="1" thickTop="1" thickBot="1">
      <c r="B83" s="155"/>
      <c r="C83" s="156"/>
      <c r="D83" s="158"/>
      <c r="E83" s="33" t="s">
        <v>100</v>
      </c>
      <c r="F83" s="78"/>
      <c r="G83" s="34"/>
      <c r="H83" s="57"/>
      <c r="I83" s="41"/>
      <c r="J83" s="41"/>
      <c r="K83" s="23">
        <v>0</v>
      </c>
      <c r="L83" s="51"/>
      <c r="M83" s="36"/>
      <c r="N83" s="23">
        <v>0</v>
      </c>
      <c r="O83" s="82"/>
      <c r="P83" s="37"/>
      <c r="R83" s="53"/>
      <c r="U83" s="53"/>
    </row>
    <row r="84" spans="2:21" ht="16.8" thickTop="1" thickBot="1">
      <c r="B84" s="155"/>
      <c r="C84" s="156"/>
      <c r="D84" s="158"/>
      <c r="E84" s="33" t="s">
        <v>103</v>
      </c>
      <c r="F84" s="78"/>
      <c r="G84" s="34"/>
      <c r="H84" s="57"/>
      <c r="I84" s="41"/>
      <c r="J84" s="41"/>
      <c r="K84" s="23">
        <v>0</v>
      </c>
      <c r="L84" s="51"/>
      <c r="M84" s="36"/>
      <c r="N84" s="23">
        <v>0</v>
      </c>
      <c r="O84" s="23"/>
      <c r="P84" s="37"/>
      <c r="R84" s="53"/>
      <c r="U84" s="63"/>
    </row>
    <row r="85" spans="2:21" ht="72.75" customHeight="1" thickTop="1" thickBot="1">
      <c r="B85" s="155"/>
      <c r="C85" s="156"/>
      <c r="D85" s="162"/>
      <c r="E85" s="33" t="s">
        <v>104</v>
      </c>
      <c r="F85" s="78"/>
      <c r="G85" s="34"/>
      <c r="H85" s="57"/>
      <c r="I85" s="41"/>
      <c r="J85" s="41"/>
      <c r="K85" s="23">
        <v>0</v>
      </c>
      <c r="L85" s="90"/>
      <c r="M85" s="36"/>
      <c r="N85" s="23">
        <v>0</v>
      </c>
      <c r="O85" s="23"/>
      <c r="P85" s="37"/>
      <c r="R85" s="53"/>
      <c r="S85" s="53"/>
      <c r="U85" s="53"/>
    </row>
    <row r="86" spans="2:21" ht="34.5" customHeight="1" thickTop="1" thickBot="1">
      <c r="J86" s="167" t="s">
        <v>99</v>
      </c>
      <c r="K86" s="167"/>
      <c r="L86" s="167"/>
      <c r="M86" s="167"/>
      <c r="T86" s="53"/>
    </row>
    <row r="87" spans="2:21" ht="15.6" thickTop="1" thickBot="1">
      <c r="D87" s="168" t="s">
        <v>84</v>
      </c>
      <c r="E87" s="169"/>
      <c r="F87" s="170"/>
      <c r="U87" s="53"/>
    </row>
    <row r="88" spans="2:21" ht="15.6" thickTop="1" thickBot="1">
      <c r="D88" s="171" t="s">
        <v>85</v>
      </c>
      <c r="E88" s="172"/>
      <c r="F88" s="45" t="s">
        <v>86</v>
      </c>
    </row>
    <row r="89" spans="2:21" ht="15.6" thickTop="1" thickBot="1">
      <c r="D89" s="171" t="s">
        <v>87</v>
      </c>
      <c r="E89" s="172"/>
      <c r="F89" s="46" t="s">
        <v>88</v>
      </c>
    </row>
    <row r="90" spans="2:21" ht="15.6" thickTop="1" thickBot="1">
      <c r="D90" s="171" t="s">
        <v>89</v>
      </c>
      <c r="E90" s="172"/>
      <c r="F90" s="47" t="s">
        <v>90</v>
      </c>
    </row>
    <row r="91" spans="2:21" ht="15" thickTop="1"/>
    <row r="93" spans="2:21" ht="39.9" customHeight="1"/>
    <row r="94" spans="2:21" ht="39.9" customHeight="1"/>
    <row r="95" spans="2:21" ht="72.599999999999994" customHeight="1">
      <c r="B95" s="15"/>
      <c r="D95" s="165" t="s">
        <v>165</v>
      </c>
      <c r="E95" s="165"/>
      <c r="F95" s="165"/>
      <c r="H95" s="117" t="s">
        <v>164</v>
      </c>
      <c r="I95" s="59"/>
      <c r="J95" s="165" t="s">
        <v>107</v>
      </c>
      <c r="K95" s="165"/>
      <c r="L95" s="166"/>
    </row>
    <row r="96" spans="2:21" ht="15.6">
      <c r="B96" s="15"/>
      <c r="D96" s="165"/>
      <c r="E96" s="165"/>
      <c r="F96" s="165"/>
      <c r="I96" s="59"/>
      <c r="J96" s="166"/>
      <c r="K96" s="166"/>
      <c r="L96" s="166"/>
      <c r="O96" s="53"/>
    </row>
    <row r="97" spans="4:7">
      <c r="D97"/>
    </row>
    <row r="98" spans="4:7">
      <c r="D98"/>
      <c r="E98"/>
      <c r="F98" s="1"/>
      <c r="G98"/>
    </row>
    <row r="99" spans="4:7">
      <c r="D99"/>
      <c r="E99"/>
      <c r="F99" s="1"/>
      <c r="G99"/>
    </row>
    <row r="100" spans="4:7">
      <c r="D100"/>
      <c r="E100"/>
      <c r="F100" s="1"/>
      <c r="G100"/>
    </row>
    <row r="101" spans="4:7">
      <c r="D101"/>
      <c r="E101"/>
      <c r="F101" s="1"/>
      <c r="G101"/>
    </row>
    <row r="102" spans="4:7">
      <c r="D102"/>
      <c r="E102"/>
      <c r="F102" s="1"/>
      <c r="G102"/>
    </row>
    <row r="103" spans="4:7">
      <c r="D103"/>
      <c r="E103"/>
      <c r="F103" s="1"/>
      <c r="G103"/>
    </row>
    <row r="104" spans="4:7">
      <c r="D104"/>
      <c r="E104"/>
      <c r="F104" s="1"/>
      <c r="G104"/>
    </row>
    <row r="105" spans="4:7">
      <c r="D105"/>
      <c r="E105"/>
      <c r="F105" s="1"/>
      <c r="G105"/>
    </row>
    <row r="106" spans="4:7">
      <c r="D106"/>
      <c r="E106"/>
      <c r="F106" s="1"/>
      <c r="G106"/>
    </row>
    <row r="107" spans="4:7">
      <c r="D107"/>
      <c r="E107"/>
      <c r="F107" s="1"/>
      <c r="G107"/>
    </row>
    <row r="108" spans="4:7">
      <c r="D108"/>
      <c r="E108"/>
      <c r="F108" s="1"/>
      <c r="G108"/>
    </row>
    <row r="109" spans="4:7">
      <c r="D109"/>
      <c r="E109"/>
      <c r="F109" s="1"/>
      <c r="G109"/>
    </row>
    <row r="110" spans="4:7">
      <c r="D110"/>
      <c r="E110"/>
      <c r="F110" s="1"/>
      <c r="G110"/>
    </row>
    <row r="111" spans="4:7">
      <c r="D111"/>
      <c r="E111"/>
      <c r="F111" s="1"/>
      <c r="G111"/>
    </row>
    <row r="112" spans="4:7">
      <c r="D112"/>
      <c r="E112"/>
      <c r="F112" s="1"/>
      <c r="G112"/>
    </row>
    <row r="113" spans="4:7">
      <c r="D113"/>
      <c r="E113"/>
      <c r="F113" s="1"/>
      <c r="G113"/>
    </row>
    <row r="114" spans="4:7">
      <c r="D114"/>
      <c r="E114"/>
      <c r="F114" s="1"/>
      <c r="G114"/>
    </row>
    <row r="115" spans="4:7">
      <c r="D115"/>
      <c r="E115"/>
      <c r="F115" s="1"/>
      <c r="G115"/>
    </row>
  </sheetData>
  <autoFilter ref="B15:P90" xr:uid="{E8AEA136-4A73-49BE-BE1C-4A1772848DA2}"/>
  <mergeCells count="51">
    <mergeCell ref="G2:J3"/>
    <mergeCell ref="K8:L8"/>
    <mergeCell ref="K11:M11"/>
    <mergeCell ref="B16:B29"/>
    <mergeCell ref="C16:C29"/>
    <mergeCell ref="B11:D11"/>
    <mergeCell ref="E11:J11"/>
    <mergeCell ref="I14:J14"/>
    <mergeCell ref="D16:D18"/>
    <mergeCell ref="E9:J9"/>
    <mergeCell ref="D19:D26"/>
    <mergeCell ref="D95:F96"/>
    <mergeCell ref="J95:L96"/>
    <mergeCell ref="J86:M86"/>
    <mergeCell ref="D87:F87"/>
    <mergeCell ref="D88:E88"/>
    <mergeCell ref="D89:E89"/>
    <mergeCell ref="D90:E90"/>
    <mergeCell ref="B46:B56"/>
    <mergeCell ref="C46:C56"/>
    <mergeCell ref="D52:D56"/>
    <mergeCell ref="B34:B45"/>
    <mergeCell ref="C34:C45"/>
    <mergeCell ref="D44:D45"/>
    <mergeCell ref="D47:D51"/>
    <mergeCell ref="D41:D43"/>
    <mergeCell ref="D34:D40"/>
    <mergeCell ref="B75:B85"/>
    <mergeCell ref="C75:C85"/>
    <mergeCell ref="B57:B74"/>
    <mergeCell ref="C57:C74"/>
    <mergeCell ref="D57:D60"/>
    <mergeCell ref="D61:D62"/>
    <mergeCell ref="D76:D85"/>
    <mergeCell ref="D63:D72"/>
    <mergeCell ref="N14:P14"/>
    <mergeCell ref="K14:M14"/>
    <mergeCell ref="P30:P33"/>
    <mergeCell ref="K2:P5"/>
    <mergeCell ref="B8:D8"/>
    <mergeCell ref="E8:J8"/>
    <mergeCell ref="B2:E5"/>
    <mergeCell ref="B10:D10"/>
    <mergeCell ref="E10:J10"/>
    <mergeCell ref="F4:F5"/>
    <mergeCell ref="B9:D9"/>
    <mergeCell ref="G4:J5"/>
    <mergeCell ref="B30:B33"/>
    <mergeCell ref="C30:C33"/>
    <mergeCell ref="D30:D33"/>
    <mergeCell ref="F2:F3"/>
  </mergeCells>
  <phoneticPr fontId="27" type="noConversion"/>
  <conditionalFormatting sqref="K16:K85 L27:L85 M27:M74 N16:N85 O43:O52">
    <cfRule type="cellIs" dxfId="32" priority="1" operator="between">
      <formula>0.8</formula>
      <formula>1</formula>
    </cfRule>
    <cfRule type="cellIs" dxfId="31" priority="2" operator="between">
      <formula>0.6</formula>
      <formula>0.79</formula>
    </cfRule>
    <cfRule type="cellIs" dxfId="30" priority="3" operator="between">
      <formula>0.01</formula>
      <formula>0.59</formula>
    </cfRule>
  </conditionalFormatting>
  <conditionalFormatting sqref="L16:M26">
    <cfRule type="cellIs" dxfId="29" priority="154" operator="between">
      <formula>0.8</formula>
      <formula>1</formula>
    </cfRule>
    <cfRule type="cellIs" dxfId="28" priority="155" operator="between">
      <formula>0.6</formula>
      <formula>0.79</formula>
    </cfRule>
    <cfRule type="cellIs" dxfId="27" priority="156" operator="between">
      <formula>0.01</formula>
      <formula>0.59</formula>
    </cfRule>
  </conditionalFormatting>
  <conditionalFormatting sqref="O16:O33">
    <cfRule type="cellIs" dxfId="26" priority="142" operator="between">
      <formula>0.8</formula>
      <formula>1</formula>
    </cfRule>
    <cfRule type="cellIs" dxfId="25" priority="143" operator="between">
      <formula>0.6</formula>
      <formula>0.79</formula>
    </cfRule>
    <cfRule type="cellIs" dxfId="24" priority="144" operator="between">
      <formula>0.01</formula>
      <formula>0.59</formula>
    </cfRule>
  </conditionalFormatting>
  <conditionalFormatting sqref="O40:O41">
    <cfRule type="cellIs" dxfId="23" priority="442" operator="between">
      <formula>0.8</formula>
      <formula>1</formula>
    </cfRule>
    <cfRule type="cellIs" dxfId="22" priority="443" operator="between">
      <formula>0.6</formula>
      <formula>0.79</formula>
    </cfRule>
    <cfRule type="cellIs" dxfId="21" priority="444" operator="between">
      <formula>0.01</formula>
      <formula>0.59</formula>
    </cfRule>
  </conditionalFormatting>
  <conditionalFormatting sqref="O56:O57">
    <cfRule type="cellIs" dxfId="20" priority="58" operator="between">
      <formula>0.8</formula>
      <formula>1</formula>
    </cfRule>
    <cfRule type="cellIs" dxfId="19" priority="59" operator="between">
      <formula>0.6</formula>
      <formula>0.79</formula>
    </cfRule>
    <cfRule type="cellIs" dxfId="18" priority="60" operator="between">
      <formula>0.01</formula>
      <formula>0.59</formula>
    </cfRule>
  </conditionalFormatting>
  <conditionalFormatting sqref="O60:O65">
    <cfRule type="cellIs" dxfId="17" priority="40" operator="between">
      <formula>0.8</formula>
      <formula>1</formula>
    </cfRule>
    <cfRule type="cellIs" dxfId="16" priority="41" operator="between">
      <formula>0.6</formula>
      <formula>0.79</formula>
    </cfRule>
    <cfRule type="cellIs" dxfId="15" priority="42" operator="between">
      <formula>0.01</formula>
      <formula>0.59</formula>
    </cfRule>
  </conditionalFormatting>
  <conditionalFormatting sqref="O67">
    <cfRule type="cellIs" dxfId="14" priority="184" operator="between">
      <formula>0.8</formula>
      <formula>1</formula>
    </cfRule>
    <cfRule type="cellIs" dxfId="13" priority="185" operator="between">
      <formula>0.6</formula>
      <formula>0.79</formula>
    </cfRule>
    <cfRule type="cellIs" dxfId="12" priority="186" operator="between">
      <formula>0.01</formula>
      <formula>0.59</formula>
    </cfRule>
  </conditionalFormatting>
  <conditionalFormatting sqref="O70">
    <cfRule type="cellIs" dxfId="11" priority="181" operator="between">
      <formula>0.8</formula>
      <formula>1</formula>
    </cfRule>
    <cfRule type="cellIs" dxfId="10" priority="182" operator="between">
      <formula>0.6</formula>
      <formula>0.79</formula>
    </cfRule>
    <cfRule type="cellIs" dxfId="9" priority="183" operator="between">
      <formula>0.01</formula>
      <formula>0.59</formula>
    </cfRule>
  </conditionalFormatting>
  <conditionalFormatting sqref="O72:O77">
    <cfRule type="cellIs" dxfId="8" priority="235" operator="between">
      <formula>0.8</formula>
      <formula>1</formula>
    </cfRule>
    <cfRule type="cellIs" dxfId="7" priority="236" operator="between">
      <formula>0.6</formula>
      <formula>0.79</formula>
    </cfRule>
    <cfRule type="cellIs" dxfId="6" priority="237" operator="between">
      <formula>0.01</formula>
      <formula>0.59</formula>
    </cfRule>
  </conditionalFormatting>
  <conditionalFormatting sqref="O79:O82">
    <cfRule type="cellIs" dxfId="5" priority="169" operator="between">
      <formula>0.8</formula>
      <formula>1</formula>
    </cfRule>
    <cfRule type="cellIs" dxfId="4" priority="170" operator="between">
      <formula>0.6</formula>
      <formula>0.79</formula>
    </cfRule>
    <cfRule type="cellIs" dxfId="3" priority="171" operator="between">
      <formula>0.01</formula>
      <formula>0.59</formula>
    </cfRule>
  </conditionalFormatting>
  <conditionalFormatting sqref="O84:O85">
    <cfRule type="cellIs" dxfId="2" priority="4" operator="between">
      <formula>0.8</formula>
      <formula>1</formula>
    </cfRule>
    <cfRule type="cellIs" dxfId="1" priority="5" operator="between">
      <formula>0.6</formula>
      <formula>0.79</formula>
    </cfRule>
    <cfRule type="cellIs" dxfId="0" priority="6" operator="between">
      <formula>0.01</formula>
      <formula>0.59</formula>
    </cfRule>
  </conditionalFormatting>
  <dataValidations count="4">
    <dataValidation type="list" allowBlank="1" showInputMessage="1" showErrorMessage="1" sqref="H46 H16 H19" xr:uid="{08CD5CAE-6FD5-429A-8FD3-BB8077ED21C8}">
      <formula1>UsuariosEureka</formula1>
    </dataValidation>
    <dataValidation type="list" allowBlank="1" showInputMessage="1" showErrorMessage="1" sqref="H31:H33" xr:uid="{3A070F4B-6E55-47DF-A532-EDE4E183DC14}">
      <formula1>Lideres</formula1>
    </dataValidation>
    <dataValidation type="textLength" operator="lessThanOrEqual" allowBlank="1" showInputMessage="1" showErrorMessage="1" errorTitle="No superar 100 caracteres" error="No superar 100 caracteres" sqref="F41 F47:F48" xr:uid="{2B8973A1-48F8-4E07-A8B7-FD6E53BD0E1E}">
      <formula1>100</formula1>
    </dataValidation>
    <dataValidation type="textLength" operator="lessThanOrEqual" showInputMessage="1" showErrorMessage="1" error="El número máximo de caracteres son 100" prompt="El número máximo de caracteres incluyendo los espacios es de 100" sqref="F41 F47:F48 F57:F59 F73:F74 F76:F78" xr:uid="{BF3E6F1D-50B3-4C42-BD47-B2530096C0BD}">
      <formula1>100</formula1>
    </dataValidation>
  </dataValidations>
  <printOptions horizontalCentered="1" verticalCentered="1"/>
  <pageMargins left="0.39370078740157483" right="0.39370078740157483" top="0.74803149606299213" bottom="0.74803149606299213" header="0.31496062992125984" footer="0.31496062992125984"/>
  <pageSetup paperSize="281" scale="2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06246-0F3E-4E44-BDE6-EC4CF8AB3A2F}">
  <dimension ref="A1:D19"/>
  <sheetViews>
    <sheetView workbookViewId="0">
      <selection activeCell="B7" sqref="B7"/>
    </sheetView>
  </sheetViews>
  <sheetFormatPr baseColWidth="10" defaultColWidth="11.44140625" defaultRowHeight="14.4"/>
  <cols>
    <col min="1" max="1" width="31.6640625" customWidth="1"/>
  </cols>
  <sheetData>
    <row r="1" spans="1:4" ht="19.8" thickBot="1">
      <c r="A1" s="65" t="s">
        <v>91</v>
      </c>
      <c r="B1" s="64" t="s">
        <v>92</v>
      </c>
    </row>
    <row r="2" spans="1:4" ht="15" thickBot="1">
      <c r="A2" s="66" t="s">
        <v>93</v>
      </c>
      <c r="B2" s="68">
        <v>9</v>
      </c>
    </row>
    <row r="3" spans="1:4" ht="15" thickBot="1">
      <c r="A3" s="66" t="s">
        <v>94</v>
      </c>
      <c r="B3" s="67">
        <v>1</v>
      </c>
    </row>
    <row r="4" spans="1:4" ht="15" thickBot="1">
      <c r="A4" s="66" t="s">
        <v>95</v>
      </c>
      <c r="B4" s="68">
        <v>9</v>
      </c>
    </row>
    <row r="5" spans="1:4" ht="15" thickBot="1">
      <c r="A5" s="66" t="s">
        <v>96</v>
      </c>
      <c r="B5" s="67">
        <v>23</v>
      </c>
    </row>
    <row r="6" spans="1:4" ht="15" thickBot="1">
      <c r="A6" s="66" t="s">
        <v>97</v>
      </c>
      <c r="B6" s="68">
        <v>12</v>
      </c>
    </row>
    <row r="7" spans="1:4">
      <c r="A7" s="66" t="s">
        <v>98</v>
      </c>
      <c r="B7" s="67">
        <v>10</v>
      </c>
    </row>
    <row r="8" spans="1:4">
      <c r="A8">
        <f>SUM(B2:B7)</f>
        <v>64</v>
      </c>
      <c r="B8">
        <f>SUM(B2:B7)</f>
        <v>64</v>
      </c>
    </row>
    <row r="13" spans="1:4">
      <c r="B13" s="53"/>
      <c r="C13" s="53"/>
      <c r="D13" s="53"/>
    </row>
    <row r="14" spans="1:4">
      <c r="B14" s="53"/>
      <c r="C14" s="53"/>
      <c r="D14" s="53"/>
    </row>
    <row r="15" spans="1:4">
      <c r="B15" s="53"/>
      <c r="C15" s="53"/>
      <c r="D15" s="53"/>
    </row>
    <row r="16" spans="1:4">
      <c r="B16" s="53"/>
      <c r="C16" s="83"/>
      <c r="D16" s="53"/>
    </row>
    <row r="17" spans="2:4">
      <c r="B17" s="53"/>
      <c r="C17" s="84"/>
      <c r="D17" s="53"/>
    </row>
    <row r="18" spans="2:4">
      <c r="B18" s="84"/>
      <c r="D18" s="53"/>
    </row>
    <row r="19" spans="2:4">
      <c r="D19" s="84"/>
    </row>
  </sheetData>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90E2DFD4B1FFD468DC078666744081F" ma:contentTypeVersion="1" ma:contentTypeDescription="Crear nuevo documento." ma:contentTypeScope="" ma:versionID="9190b3b294def7b37e76ce71b05a7a78">
  <xsd:schema xmlns:xsd="http://www.w3.org/2001/XMLSchema" xmlns:xs="http://www.w3.org/2001/XMLSchema" xmlns:p="http://schemas.microsoft.com/office/2006/metadata/properties" xmlns:ns2="5b63cd12-9a8a-4e54-be72-90651e442c90" targetNamespace="http://schemas.microsoft.com/office/2006/metadata/properties" ma:root="true" ma:fieldsID="cd923ebe7d0f3e1343b9ab0c8da9f6a3" ns2:_="">
    <xsd:import namespace="5b63cd12-9a8a-4e54-be72-90651e442c9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0FB2C1-184B-4F96-8255-3AE35262D86D}">
  <ds:schemaRefs>
    <ds:schemaRef ds:uri="11e79a3f-0259-46c7-bed4-1e741d9420e3"/>
    <ds:schemaRef ds:uri="http://schemas.microsoft.com/office/infopath/2007/PartnerControls"/>
    <ds:schemaRef ds:uri="http://purl.org/dc/terms/"/>
    <ds:schemaRef ds:uri="39bff5da-0943-4582-bcfb-b99e6264c32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FCFE5236-5718-44ED-97A1-FE83A07FD85D}"/>
</file>

<file path=customXml/itemProps3.xml><?xml version="1.0" encoding="utf-8"?>
<ds:datastoreItem xmlns:ds="http://schemas.openxmlformats.org/officeDocument/2006/customXml" ds:itemID="{9AA8C971-2646-4B02-AFC2-EEB78C4637ED}">
  <ds:schemaRefs>
    <ds:schemaRef ds:uri="http://schemas.microsoft.com/sharepoint/v3/contenttype/forms"/>
  </ds:schemaRefs>
</ds:datastoreItem>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PAA-2023</vt:lpstr>
      <vt:lpstr>Hoja1</vt:lpstr>
      <vt:lpstr>'Seguimiento PAA-2023'!Títulos_a_imprimir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ORLANDO SABOGAL SIERRA</dc:creator>
  <cp:keywords/>
  <dc:description/>
  <cp:lastModifiedBy>Orlando Sabogal Sierra</cp:lastModifiedBy>
  <cp:revision/>
  <dcterms:created xsi:type="dcterms:W3CDTF">2019-01-16T19:12:25Z</dcterms:created>
  <dcterms:modified xsi:type="dcterms:W3CDTF">2023-05-10T21:11:47Z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0x010100790E2DFD4B1FFD468DC078666744081F</vt:lpwstr>
  </property>
</Properties>
</file>