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Septiembre/"/>
    </mc:Choice>
  </mc:AlternateContent>
  <xr:revisionPtr revIDLastSave="233" documentId="13_ncr:1_{AB472A90-4C8E-4E35-88E2-542414724BA5}" xr6:coauthVersionLast="47" xr6:coauthVersionMax="47" xr10:uidLastSave="{F327DBBF-7D06-4B2B-BD67-2E76A9FE1282}"/>
  <bookViews>
    <workbookView minimized="1" xWindow="5760" yWindow="3360" windowWidth="17280" windowHeight="8880" xr2:uid="{B09B6B09-FEE1-414A-A21D-3D93025A4D3B}"/>
  </bookViews>
  <sheets>
    <sheet name="Seguimiento PAA-2022" sheetId="1" r:id="rId1"/>
    <sheet name="Hoja1" sheetId="2" r:id="rId2"/>
  </sheets>
  <externalReferences>
    <externalReference r:id="rId3"/>
  </externalReferences>
  <definedNames>
    <definedName name="_xlnm._FilterDatabase" localSheetId="0" hidden="1">'Seguimiento PAA-2022'!$B$15:$P$99</definedName>
    <definedName name="_xlnm.Print_Titles" localSheetId="0">'Seguimiento PAA-2022'!$14:$15</definedName>
    <definedName name="UsuariosEureka">[1]Listas!$AF$2:$AF$86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5" i="1" l="1"/>
  <c r="W34" i="1"/>
  <c r="B8" i="2"/>
  <c r="A8" i="2"/>
</calcChain>
</file>

<file path=xl/sharedStrings.xml><?xml version="1.0" encoding="utf-8"?>
<sst xmlns="http://schemas.openxmlformats.org/spreadsheetml/2006/main" count="432" uniqueCount="324">
  <si>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</si>
  <si>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</si>
  <si>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</si>
  <si>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</si>
  <si>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</si>
  <si>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</si>
  <si>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</si>
  <si>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</si>
  <si>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</si>
  <si>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</si>
  <si>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</si>
  <si>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</si>
  <si>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</si>
  <si>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</si>
  <si>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</si>
  <si>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</si>
  <si>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</si>
  <si>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</si>
  <si>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</si>
  <si>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</si>
  <si>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</si>
  <si>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</si>
  <si>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</si>
  <si>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</si>
  <si>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</si>
  <si>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</si>
  <si>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</si>
  <si>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</si>
  <si>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</si>
  <si>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</si>
  <si>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</si>
  <si>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</si>
  <si>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</si>
  <si>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</si>
  <si>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</si>
  <si>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</si>
  <si>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</si>
  <si>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</si>
  <si>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</si>
  <si>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</si>
  <si>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</si>
  <si>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</si>
  <si>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</si>
  <si>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</si>
  <si>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</si>
  <si>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</si>
  <si>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</si>
  <si>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</si>
  <si>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</si>
  <si>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</si>
  <si>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</si>
  <si>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</si>
  <si>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</si>
  <si>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</si>
  <si>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</si>
  <si>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</si>
  <si>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</si>
  <si>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</si>
  <si>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</si>
  <si>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</si>
  <si>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</si>
  <si>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3.3</t>
  </si>
  <si>
    <t>4. Normativo y procedimental</t>
  </si>
  <si>
    <t>5. Relacionamiento con el Ciudadano</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</si>
  <si>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</si>
  <si>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</si>
  <si>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</si>
  <si>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</si>
  <si>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</si>
  <si>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</si>
  <si>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</si>
  <si>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</si>
  <si>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</si>
  <si>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</si>
  <si>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</si>
  <si>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</si>
  <si>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</si>
  <si>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</si>
  <si>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</si>
  <si>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</si>
  <si>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</si>
  <si>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</si>
  <si>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</si>
  <si>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</si>
  <si>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</si>
  <si>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</si>
  <si>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</si>
  <si>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</si>
  <si>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</si>
  <si>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</si>
  <si>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</si>
  <si>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</si>
  <si>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</si>
  <si>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</si>
  <si>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</si>
  <si>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</si>
  <si>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</si>
  <si>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</si>
  <si>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</si>
  <si>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</si>
  <si>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</si>
  <si>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</si>
  <si>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</si>
  <si>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</si>
  <si>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</si>
  <si>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Martha Ligia Serna Pulido</t>
  </si>
  <si>
    <t>2.8</t>
  </si>
  <si>
    <t>28 de enero de 2022</t>
  </si>
  <si>
    <t>Fecha Publicación PAAC</t>
  </si>
  <si>
    <t>VIGENCIA 2022</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</si>
  <si>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</si>
  <si>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Revisar y actualizar la política Administración de riesgos, riesgos de corrupción y operativos y mapa de riesgos institucional.</t>
  </si>
  <si>
    <t>Matriz de riesgos actualizada y publicada</t>
  </si>
  <si>
    <t>Política de riesgos actualizada y publicada</t>
  </si>
  <si>
    <t>Olga Marcela Vargas Valenzuela</t>
  </si>
  <si>
    <t xml:space="preserve">Fernando Velásquez </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</si>
  <si>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</si>
  <si>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</si>
  <si>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Johanna Andrea Contreras Valderrama</t>
  </si>
  <si>
    <t>Jornada de audiencia pública de rendición de cuentas realizada de acuerdo con el medio previsto (presencial o virtual)</t>
  </si>
  <si>
    <t>-Video de la jornada publicado, listados de asistencia</t>
  </si>
  <si>
    <t>Revisar y actualizar la estrategia de comunicación, rendición y participación y publicar en página web institucional.</t>
  </si>
  <si>
    <t>Documento de Estrategia actualizado y publicado</t>
  </si>
  <si>
    <t>Establecer cronograma de actividades de alistamiento para la audiencia pública de rendición de cuentas.</t>
  </si>
  <si>
    <t>Cronograma Audiencia Rendición de Cuentas publicado</t>
  </si>
  <si>
    <t>Definir metodología y lineamientos, y elaborar informe de gestión, previo a audiencia de rendición de cuentas de la vigencia.</t>
  </si>
  <si>
    <t>Informe de gestión publicado</t>
  </si>
  <si>
    <t>Informe de seguimiento y evaluación de la jornada de audiencia de rendición de cuentas realizada.</t>
  </si>
  <si>
    <t>-Informe elaborado y publicado</t>
  </si>
  <si>
    <t>Estrategia de pedagogía sobre la operación y gestión de la ADRES en redes sociales, página web y otros medios de comunicación</t>
  </si>
  <si>
    <t>-Documento de la estrategia de pedagogía, describiendo los objetivos, acciones y medios de comunicación implementados - Evidencias de las acciones de pedagogía difundidas en redes sociales y la página web y sus métricas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</si>
  <si>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</si>
  <si>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</si>
  <si>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</si>
  <si>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</si>
  <si>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t>
  </si>
  <si>
    <t>Actualizar los procedimientos contenidos en las resoluciones 3341 de 2020 y 2262 de 2021 conforme al lo establecido en el Decreto 1437 de 2021</t>
  </si>
  <si>
    <t>Proyectos de resolución formulado</t>
  </si>
  <si>
    <t>Juan Carlos Girón Sanabria</t>
  </si>
  <si>
    <t>Realizar las pruebas funcionales en los ambientes de prueba y producción, de la optimización del boletín diario.</t>
  </si>
  <si>
    <t>Evidencia de pruebas, correos de retroalimentación con la DGTIC, actas o memorias</t>
  </si>
  <si>
    <t>Rafael Guillermo Anaya Santrich</t>
  </si>
  <si>
    <t>Realizar las pruebas funcionales en los ambientes de prueba y producción, de la herramienta para gestión de riesgo financiero.</t>
  </si>
  <si>
    <t>Realizar la actualización de los manual, con base a la metodología definida.</t>
  </si>
  <si>
    <t>Documentación del proceso actualizada</t>
  </si>
  <si>
    <t>Implementar canales de consulta y orientación para el manejo de conflictos de interés articulado con acciones preventivas de control de los mismos. Desde el sistema de control interno efectuar su verificación.</t>
  </si>
  <si>
    <t>Canales de consulta implementados</t>
  </si>
  <si>
    <t>Jaime Orlando Delgado Gordillo</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</si>
  <si>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</si>
  <si>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</si>
  <si>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Realizar sesión de sensibilización con los funcionarios y contratistas de la ADRES frente a los cambios realizados en el nuevo Código Disciplinario</t>
  </si>
  <si>
    <t>Actas de Asistencia - Grabaciones</t>
  </si>
  <si>
    <t>Maria Teresa Salazar Garcia</t>
  </si>
  <si>
    <t>Realizar sesión de sensibilización con los funcionarios y contratistas de la ADRES frente a los Conflictos de intereses</t>
  </si>
  <si>
    <t>Realizar sesión de sensibilización con los funcionarios y contratistas de la ADRES frente a Derechos de petición</t>
  </si>
  <si>
    <t>Realizar sesión de sensibilización con los funcionarios y contratistas de la ADRES frente a temas relacionados con anticorrupción y transparencia</t>
  </si>
  <si>
    <t>Realizar jornada de capacitación en los servidores de la ADRES frente a los deberes del servidor asignados para el ejercicio de las funciones</t>
  </si>
  <si>
    <t>Realizar una cartilla con información relevante del Código disciplinario para socialización con funcionarios y contratistas de la ADRES.</t>
  </si>
  <si>
    <t>Cartilla elaborada</t>
  </si>
  <si>
    <t>Realizar una jornada de socialización de la cartilla para socialización con funcionarios y contratistas de la ADRES.</t>
  </si>
  <si>
    <t>Listado de Asistencia - Grabación - Piezas Comunicativas</t>
  </si>
  <si>
    <t>Identificar las áreas con riesgo de conflictos de intereses y asociar y/o definir riesgos de corrupción en el Mapa de Riesgos de la entidad</t>
  </si>
  <si>
    <t>Mapa de riesgos de corrupción, asociados a Conflictos de intereses actualizada</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</si>
  <si>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</si>
  <si>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</si>
  <si>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Evaluar redes sociales de la ADRES para identificación de vocación de éstas (Informativas -tramites y servicios) y definir su estrategia de administración</t>
  </si>
  <si>
    <t>Documento</t>
  </si>
  <si>
    <t>Implementar la herramienta tecnológica Yammer para difundir y socializar la información de interés a la comunidad ADRES</t>
  </si>
  <si>
    <t>Yammer implementada</t>
  </si>
  <si>
    <t>Revisar y actualizar de política de comunicación y sus procedimientos para ajustar los lineamientos de difusión y socialización de la información de interés interno.</t>
  </si>
  <si>
    <t>Política y procedimientos actualizados</t>
  </si>
  <si>
    <t>Monitorear en medios de comunicaciones nacionales y regionales la aparición de la marca ADRES y con ello, analizar la percepción y posicionamiento de la misma</t>
  </si>
  <si>
    <t>Documentos del proceso de contratación Informes periódicos</t>
  </si>
  <si>
    <t>Estructurar protocolo de gestión de los videos que se difunden al interior de la entidad en formato tipo -youtuber-.</t>
  </si>
  <si>
    <t>Documento de protocolo</t>
  </si>
  <si>
    <t>Definir y desarrollar acciones de pedagogía a grupos de valor sobre la operación y gestión de la ADRES, 2 semestrales</t>
  </si>
  <si>
    <t>Asistencia, presentación y evidencias gráficas</t>
  </si>
  <si>
    <t>Definir los lineamientos y nuevas herramientas tecnológicas para la difusión y socialización de la información de interés para la comunidad ADRES.</t>
  </si>
  <si>
    <t>Procedimiento actualizado</t>
  </si>
  <si>
    <t>Elaborar propuesta de estructura de ajuste al menú de transparencia y menú participa de acuerdo con lo definido en la Resolución 1519 de Min Tic</t>
  </si>
  <si>
    <t>Propuesta de ajuste al Menú de transparencia y Participa</t>
  </si>
  <si>
    <t>Realizar los requerimientos tecnológicos a la DGTIC con el fin que se evalúe e implemente la acción de mejora Conforme a la identificación de necesidades realizada</t>
  </si>
  <si>
    <t>Formato de requerimientos tecnológicos - Informe</t>
  </si>
  <si>
    <t>Realizar capacitaciones del nuevo módulo de PRSD de ORFEO a los funcionarios y contratistas de la Adres que gestionen peticiones.</t>
  </si>
  <si>
    <t>Acta y Listado de Asistencia</t>
  </si>
  <si>
    <t>Llevar a cabo mesas de trabajo frente a la caracterización de usuarios e identificar servicios que deban contemplar enfoque étnico (Reclamaciones)</t>
  </si>
  <si>
    <t>Actas de reunión - Grabaciones - Listado de Asistencia</t>
  </si>
  <si>
    <t>Actualizar la caracterización de usuarios y se tendrá en cuenta el enfoque étnico diferencial en el documento</t>
  </si>
  <si>
    <t>Documento de Caracterización de usuarios</t>
  </si>
  <si>
    <t>Desarrollar de forma trimestral el informe de gestión de PQRSD a funcionarios y contratistas de la ADRES.</t>
  </si>
  <si>
    <t>Documento Informe de gestión de PQRSD</t>
  </si>
  <si>
    <t>Realizar socialización trimestral de los resultados de la gestión de PQRSD en la Entidad durante el periodo</t>
  </si>
  <si>
    <t>Piezas comunicativas - Boletín Sintonía</t>
  </si>
  <si>
    <t>Elaborar propuesta de formulación de la política de servicio al ciudadano de la Adres.</t>
  </si>
  <si>
    <t>Documento de Política de servicio al Ciudadano.</t>
  </si>
  <si>
    <t>Gestionar ante el CIGD la aprobación de la Política de Servicio al Ciudadano teniendo en cuenta los lineamientos del MISC.</t>
  </si>
  <si>
    <t>Presentación - Política aprobada.</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</si>
  <si>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</si>
  <si>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</si>
  <si>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</si>
  <si>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</si>
  <si>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el enfoque diferencial establecido en los lineamientos del MISC.</t>
  </si>
  <si>
    <t>Protocolo de atención al ciudadano socializado.</t>
  </si>
  <si>
    <t>Implementar señalización inclusiva conforme a la necesidad identificada en el piso 16 de las instalaciones del punto de atención al ciudadano de la Adres.</t>
  </si>
  <si>
    <t>Señalización implementada</t>
  </si>
  <si>
    <t>Definir y formalizar procedimiento para gestionar PQRSD que se reciben a través de redes sociales</t>
  </si>
  <si>
    <t>Procedimiento definido y publicado</t>
  </si>
  <si>
    <t>Implementar la herramienta tecnológica Power Automate para contribuir con la gestión oportuna de las solicitudes y PQRSD en las redes sociales institucionales</t>
  </si>
  <si>
    <t>Evidencias gráficas de la herramienta funcionando</t>
  </si>
  <si>
    <t>Establecer y documentar los lineamientos para el manejo de conflictos de intereses en la entidad.</t>
  </si>
  <si>
    <t>Código de Gobierno Corporativo actualizado con manejo de conflictos de intereses.</t>
  </si>
  <si>
    <t>Informes de seguimiento cuatrimestral del Plan Anticorrupción</t>
  </si>
  <si>
    <t>Lizeth Lamprea Mendez</t>
  </si>
  <si>
    <t>Actualizar el proyecto de resolución de la operación de la contribución solidaria y los requerimientos tecnológicos requeridos para su puesta en funcionamiento</t>
  </si>
  <si>
    <t>Proyectos de resolución y requerimientos tecnológicos actualizados</t>
  </si>
  <si>
    <t>Diseñar y aplicar encuesta a diferentes representantes del sector salud, para conocer la percepción y posicionamiento de la marca ADRES dentro de los grupos de valor</t>
  </si>
  <si>
    <t>Documentos del proceso de contratación Informe final de encuesta Ficha técnica</t>
  </si>
  <si>
    <t>Apoyar la implementación de la consulta en línea de los giros que realiza la ADRES (Beneficiarios, montos, conceptos y periodos)</t>
  </si>
  <si>
    <t>Consulta implementada</t>
  </si>
  <si>
    <t>Generar lineamiento, elaborar informe de balance de cierre de gestión para empalmar cierre de gobierno.</t>
  </si>
  <si>
    <t>Informe de empalme</t>
  </si>
  <si>
    <t>Amanda Lucia Buitrago Reyes</t>
  </si>
  <si>
    <t>2.9</t>
  </si>
  <si>
    <t>2.10</t>
  </si>
  <si>
    <t>2.11</t>
  </si>
  <si>
    <t>2.12</t>
  </si>
  <si>
    <t>2.13</t>
  </si>
  <si>
    <t>2.14</t>
  </si>
  <si>
    <t>2.15</t>
  </si>
  <si>
    <t>2.16</t>
  </si>
  <si>
    <t>5.6</t>
  </si>
  <si>
    <t>De acuerdo con la validación en EUREKA, se encuentra en estado "Nueva" sin porcentaje de avance</t>
  </si>
  <si>
    <t>Se consolidó el documento de Estrategia de Rendición de Cuentas de la ADRES para el periodo 2022 - 2023, en conjunto con la Oficina Asesora de Planeación, y se sometió a comentarios de la ciudadanía en la web de la ADRES.</t>
  </si>
  <si>
    <t>No se ha generado reporte de avance de esta actividad por lo que su avance es 0.</t>
  </si>
  <si>
    <t>En Desarrollo.
Se realizó una transmisión en vivo, para propiciar el diálogo en doble vía entre la ADRES y los grupos de valor, sobre el avance y balance de la política de saneamiento del Acuerdo de Punto final en 30 de marzo del 2022. Considerando el alcance de la actividad el avance es del 33%, de acuerdo con lo programado para el trimestre.</t>
  </si>
  <si>
    <t xml:space="preserve">La actividad se encuentra finalizada con el reporte de la publicación del consolidado de la gestión del primer trimestre por dependencias en el l Boletín Sintonía del 29 de abril- "Como vamos en la Gestión de PQRSD".  El reporte y evidencia cumple con el alcance definido. </t>
  </si>
  <si>
    <t>De acuerdo con la validación en EUREKA, se encuentra en estado "Nueva" sin reporte de avance, no obstante cuenta con más del 50% del tiempo programado para su ejecución.</t>
  </si>
  <si>
    <t>De acuerdo con la validación en EUREKA, se encuentra en estado "Nueva" sin reporte de avance, no obstante, cuenta con más del 50% del tiempo programado para su ejecución.</t>
  </si>
  <si>
    <t>Esta actividad tiene una solicitud de cancelación que fue presentada y aprobada por el Comité Institucional de Gestión y Desempeño el 6 de mayo de 2022.</t>
  </si>
  <si>
    <t>Se reporta la realización de charlas a todos los servidores de la Entidad, recordando los principales conceptos en materia disciplinaria y la Ley vigente y los principales cambios que trae. Como evidencias se reportan archivos de las citaciones por Teams, la presentación e información divulgada en boletín Sintonía del mes de febrero en la cápsula denominada "Al Derecho y Al Deber" socializando la norma vigente y los cambios que entrarán a regir en materia disciplinaria. Su estado es finalizada cumpliendo con el alcance y oportunidad definida.</t>
  </si>
  <si>
    <t>Se realiza cartilla disciplinaria con los principales conceptos y etapas del proceso disciplinario, este documento fue realizado con lo estipulado por el nuevo Código General Disciplinario. El documento en Word fue enviado al comunicador social del área quien revisó la redacción y estilo, posteriormente se envió al área de Comunicaciones para su diseño. Las evidencias reportadas corresponden con el alcance definido y el estado de esta actividad es finalizada.</t>
  </si>
  <si>
    <r>
      <t xml:space="preserve">Seguimiento Primer Cuatrimestre 2022
Actividad Cumplida en Fuera de Términos: </t>
    </r>
    <r>
      <rPr>
        <sz val="12"/>
        <color rgb="FF000000"/>
        <rFont val="Arial Narrow"/>
        <family val="2"/>
      </rPr>
      <t>la OCI evidenció el Documento de Estrategia de Rendición de Cuentas actualizado y publicado en pagina web</t>
    </r>
    <r>
      <rPr>
        <b/>
        <sz val="12"/>
        <color rgb="FF000000"/>
        <rFont val="Arial Narrow"/>
        <family val="2"/>
      </rPr>
      <t xml:space="preserve">.  </t>
    </r>
    <r>
      <rPr>
        <sz val="12"/>
        <color rgb="FF000000"/>
        <rFont val="Arial Narrow"/>
        <family val="2"/>
      </rPr>
      <t>Publicado 18 de abril 2022.</t>
    </r>
    <r>
      <rPr>
        <b/>
        <sz val="12"/>
        <color rgb="FF000000"/>
        <rFont val="Arial Narrow"/>
        <family val="2"/>
      </rPr>
      <t xml:space="preserve">
Evidencia: </t>
    </r>
    <r>
      <rPr>
        <sz val="12"/>
        <color rgb="FF000000"/>
        <rFont val="Arial Narrow"/>
        <family val="2"/>
      </rPr>
      <t>https://www.adres.gov.co/Paginas/participacion-y-consulta-ciudadana.aspx</t>
    </r>
  </si>
  <si>
    <r>
      <t xml:space="preserve">Seguimiento Primer Cuatrimestre 2022
Actividad Cumplida en Fuera de Términos: </t>
    </r>
    <r>
      <rPr>
        <sz val="12"/>
        <color rgb="FF000000"/>
        <rFont val="Arial Narrow"/>
        <family val="2"/>
      </rPr>
      <t xml:space="preserve">la OCI evidenció Boletín Sintonía "Cómo vamos en gestión de PQRSD I Trimestre" publicado el viernes 26 de abril de 2022, el cual contiene el consolidado de la Gestión de PQRSD en el I Trimestre de 2022. Informe del mes de Abril 2022
</t>
    </r>
    <r>
      <rPr>
        <b/>
        <sz val="12"/>
        <color rgb="FF000000"/>
        <rFont val="Arial Narrow"/>
        <family val="2"/>
      </rPr>
      <t xml:space="preserve"> 
Evidencia:</t>
    </r>
    <r>
      <rPr>
        <sz val="12"/>
        <color rgb="FF000000"/>
        <rFont val="Arial Narrow"/>
        <family val="2"/>
      </rPr>
      <t xml:space="preserve">
INFORME GESTIÓN PQRSD I TRIMESTRE 2022_VF.pdf
 ALCANCE BOLETIN SINTONIA COMO VAMOS EN PQRSD.msg
Sintonía ADRES -Primer trimestre giros UPCReportes control interno.msg</t>
    </r>
  </si>
  <si>
    <t>Tramitar Oportunamente la cancelación o modificaciones a las actividades planteadas en PAAC.</t>
  </si>
  <si>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No se cuenta con aprobación de recursos para la vigencia ni fue priorizado para su ejecución en la planeación vigente.
 10/May/2022 11:32
</t>
    </r>
  </si>
  <si>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Analizada la herramienta se observó que no se puede controlar la información que se divulgue allí por lo que no cumple con las necesidades de comunicación interna
 10/May/2022 11:33
</t>
    </r>
  </si>
  <si>
    <r>
      <t xml:space="preserve">Seguimiento Primer Cuatrimestre 2022
Actividad Cumplida: </t>
    </r>
    <r>
      <rPr>
        <sz val="12"/>
        <color rgb="FF000000"/>
        <rFont val="Arial Narrow"/>
        <family val="2"/>
      </rPr>
      <t>La OCI evidenció soportes de las charlas realizadas durante el periodo evaluado a todos los servidores de la Entidad, recordando los principales conceptos en materia disciplinaria y la Ley vigente y los principales cambios</t>
    </r>
    <r>
      <rPr>
        <b/>
        <sz val="12"/>
        <color rgb="FF000000"/>
        <rFont val="Arial Narrow"/>
        <family val="2"/>
      </rPr>
      <t>.</t>
    </r>
    <r>
      <rPr>
        <sz val="12"/>
        <color rgb="FF000000"/>
        <rFont val="Arial Narrow"/>
        <family val="2"/>
      </rPr>
      <t xml:space="preserve">
</t>
    </r>
    <r>
      <rPr>
        <b/>
        <sz val="12"/>
        <color rgb="FF000000"/>
        <rFont val="Arial Narrow"/>
        <family val="2"/>
      </rPr>
      <t xml:space="preserve"> 
Evidencia: </t>
    </r>
    <r>
      <rPr>
        <sz val="12"/>
        <color rgb="FF000000"/>
        <rFont val="Arial Narrow"/>
        <family val="2"/>
      </rPr>
      <t>Se adjuntan archivos de las citaciones por Teams, la presentación y Sintonía del mes de febrero informando en la cápsula denominada "Al Derecho y Al Deber" la norma vigente y la nueva norma que entrará a regir.</t>
    </r>
    <r>
      <rPr>
        <b/>
        <sz val="12"/>
        <color rgb="FF000000"/>
        <rFont val="Arial Narrow"/>
        <family val="2"/>
      </rPr>
      <t xml:space="preserve">
</t>
    </r>
    <r>
      <rPr>
        <sz val="12"/>
        <color rgb="FF000000"/>
        <rFont val="Arial Narrow"/>
        <family val="2"/>
      </rPr>
      <t xml:space="preserve">DERECHO DISCIPLINARIO - febrero 2022.pptx
Sensibilización frente a los cambios realizados en el nuevo Código Disciplinario.
Sintonía ADRES 11-02-2022.msg
</t>
    </r>
  </si>
  <si>
    <t xml:space="preserve"> </t>
  </si>
  <si>
    <r>
      <t>Seguimiento Primer Cuatrimestre 2022
Actividad con avances: L</t>
    </r>
    <r>
      <rPr>
        <sz val="12"/>
        <color rgb="FF000000"/>
        <rFont val="Arial Narrow"/>
        <family val="2"/>
      </rPr>
      <t>a OCI evidenció soporte de transmisión en vivo, para propiciar el diálogo en doble vía entre la ADRES y los grupos de valor, sobre el avance y balance de la política de saneamiento del Acuerdo de Punto final en 30 de marzo del 2022.</t>
    </r>
    <r>
      <rPr>
        <b/>
        <sz val="12"/>
        <color rgb="FF000000"/>
        <rFont val="Arial Narrow"/>
        <family val="2"/>
      </rPr>
      <t xml:space="preserve">
Evidencia: Evidencias </t>
    </r>
    <r>
      <rPr>
        <sz val="12"/>
        <color rgb="FF000000"/>
        <rFont val="Arial Narrow"/>
        <family val="2"/>
      </rPr>
      <t>- interacción web - grupos de valor 2022.docx</t>
    </r>
    <r>
      <rPr>
        <b/>
        <sz val="12"/>
        <color rgb="FF000000"/>
        <rFont val="Arial Narrow"/>
        <family val="2"/>
      </rPr>
      <t xml:space="preserve">
</t>
    </r>
    <r>
      <rPr>
        <sz val="12"/>
        <color rgb="FF000000"/>
        <rFont val="Arial Narrow"/>
        <family val="2"/>
      </rPr>
      <t>Avances y balance del Acuerdo de Punto Final - YouTube</t>
    </r>
  </si>
  <si>
    <t>Efectuar seguimiento cuatrimestral al Plan Anticorrupción de la ADRES (Dic 2021, Abr 2022, Ago. 2022)</t>
  </si>
  <si>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con avances: La OCI evidenció soportes de  capacitación a contratistas de 472 (Equipo de radicación correspondencia,</t>
    </r>
    <r>
      <rPr>
        <sz val="12"/>
        <color rgb="FF000000"/>
        <rFont val="Arial Narrow"/>
        <family val="2"/>
      </rPr>
      <t xml:space="preserve"> en el uso del Módulo de Gestión de PQRSD ORFEO, el día 18 de abril de 2022, se socializó la herramienta y se explicó paso a paso el procedimiento para ingresar las PQRSD en el módulo y su posterior asignación a las dependencias Participaron todos los funcionarios encargados de la radicación en el horario de 7 a.m. a 8 a.m.
</t>
    </r>
    <r>
      <rPr>
        <b/>
        <sz val="12"/>
        <color rgb="FF000000"/>
        <rFont val="Arial Narrow"/>
        <family val="2"/>
      </rPr>
      <t xml:space="preserve">Evidencia: </t>
    </r>
    <r>
      <rPr>
        <sz val="12"/>
        <color rgb="FF000000"/>
        <rFont val="Arial Narrow"/>
        <family val="2"/>
      </rPr>
      <t>Capacitación presencial
CAPACITACION ESCALAMIENTO PQRSD EN ORFEO.pptx
Citación Capacitación PQRSD y árbol de asignación por temas dependencias en ORFEO.ics	 	
TEMAS CLASIFICACION ORFEO _.xlsx.</t>
    </r>
  </si>
  <si>
    <r>
      <t xml:space="preserve">Seguimiento Primer Cuatrimestre 2022
Actividad Parcialmente Cumplida: </t>
    </r>
    <r>
      <rPr>
        <sz val="12"/>
        <color rgb="FF000000"/>
        <rFont val="Arial Narrow"/>
        <family val="2"/>
      </rPr>
      <t xml:space="preserve">La OCI verificó el seguimiento en Herramienta EUREKA y el proceso indica que el procedimiento fue revisado y que continua siendo el mismo. Sin embargo, no se aporta evidencia de revisión realizada. Adicionalmente, se  indica de la realización de protocolo para estructurar audiovisuales de la sección "ComAdres" del Boletín Sintonía ADRES. Teniendo en cuenta que la actividad es "Definir los lineamientos y nuevas herramientas tecnológicas para la difusión y socialización de la información de interés para la comunidad ADRES" y se realizó el protocolo, la OCI da parcialmente cumplida la actividad.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29/Abr/2022 11:33
</t>
    </r>
  </si>
  <si>
    <t>q</t>
  </si>
  <si>
    <r>
      <t>Seguimiento Primer Cuatrimestre 2022
Actividad con avances: L</t>
    </r>
    <r>
      <rPr>
        <sz val="12"/>
        <color rgb="FF000000"/>
        <rFont val="Arial Narrow"/>
        <family val="2"/>
      </rPr>
      <t>a OCI evidenciólcreación de buzón de correo denominado Conflictodeinteres@adres.gov.co, el cual se encuentra
configurado y operativo desde el 8 de marzo del 2022 y el administrador del mismo es un funcionario de GETH</t>
    </r>
    <r>
      <rPr>
        <b/>
        <sz val="12"/>
        <color rgb="FF000000"/>
        <rFont val="Arial Narrow"/>
        <family val="2"/>
      </rPr>
      <t xml:space="preserve">
Evidencia: Evidencias </t>
    </r>
    <r>
      <rPr>
        <sz val="12"/>
        <color rgb="FF000000"/>
        <rFont val="Arial Narrow"/>
        <family val="2"/>
      </rPr>
      <t>- iCorreo_canal para temas sobre conflicto interes.pdf</t>
    </r>
  </si>
  <si>
    <r>
      <t xml:space="preserve">Seguimiento Primer Cuatrimestre 2022
Actividad Parcialmente Cumplida: </t>
    </r>
    <r>
      <rPr>
        <sz val="12"/>
        <color rgb="FF000000"/>
        <rFont val="Arial Narrow"/>
        <family val="2"/>
      </rPr>
      <t xml:space="preserve">la OCI evidenció borrador de actualización de procedimiento de PQRSD 
</t>
    </r>
    <r>
      <rPr>
        <b/>
        <sz val="12"/>
        <color rgb="FF000000"/>
        <rFont val="Arial Narrow"/>
        <family val="2"/>
      </rPr>
      <t xml:space="preserve"> 
Evidencia: </t>
    </r>
    <r>
      <rPr>
        <sz val="12"/>
        <color rgb="FF000000"/>
        <rFont val="Arial Narrow"/>
        <family val="2"/>
      </rPr>
      <t xml:space="preserve"> borrador de actualización de procedimiento de PQRSD 
</t>
    </r>
  </si>
  <si>
    <t>Seguimiento Segundo Cuatrimestre 2022</t>
  </si>
  <si>
    <t>Con corte a 31 de agosto de 2022</t>
  </si>
  <si>
    <t>La OCI a agosto de 2022, ha realizado dos seguimientos  al Plan Anticorrupción así:
Enero de 2022
Mayo de 2022 .</t>
  </si>
  <si>
    <t>Se realizó la cronograma de actividades de rendición de cuentas para la vigencia 2021-2022 en conjunto con la oficina de Planeación, Dirección Administrativa y Financiera y la Dirección General</t>
  </si>
  <si>
    <t>Se elaboró informe. Como complemento de la acción previamente registrada se carga el informe publicado en la página institucional.</t>
  </si>
  <si>
    <t>Se realizó la Jornada de Audiencia Pública, no obstante en EUREKA no realizaron registro de avances</t>
  </si>
  <si>
    <t>A partir de los lineamientos y formatos definidos por el Departamento Nacional de Planeación se elaboró, de forma articulada con las diferentes direcciones y oficina de la entidad, el informe de empalme entre gobierno nacionales el cual recopila los logros de la gestión adelantada entre 2018-2022 (corte abril) en el marco del Plan Nacional de Desarrollo.  Se reportan las metas alcanzadas de la gestión misional, la operación de mecanismos Covid-19, la gestión administrativa y financiera, la gestión jurídica y en cada uno de estos componentes los principales retos que quedan, de cara al nuevo gobierno.
Este informe se remitió vía correo electrónico al DNP de acuerdo con las instrucciones impartidas en la materia.P.</t>
  </si>
  <si>
    <r>
      <rPr>
        <b/>
        <sz val="10"/>
        <color rgb="FF000000"/>
        <rFont val="Arial Narrow"/>
        <family val="2"/>
      </rPr>
      <t>En Desarrollo</t>
    </r>
    <r>
      <rPr>
        <sz val="10"/>
        <color rgb="FF000000"/>
        <rFont val="Arial Narrow"/>
        <family val="2"/>
      </rPr>
      <t xml:space="preserve">
Se realizan los requerimientos necesarios para ser implementados en la Herramienta de Gestión de PQRSD OREFO, consistentes en  nuevos desarrollos que faciliten el seguimiento y gestión de las peticiones, en especial para la consolidación de los informe de gestión normativos. Se destacan los siguientes requerimientos:
Parametrización de la herramienta para generar los reportes para la elaboración de los informes de conformidad con los requerimientos normativos y necesidades de la entidad
Disponer en la herramienta de ORFEO el mecanismo para que cada director y líder de PQRSD pueda realizar seguimiento a la gestión en sus dependencias.
Desarrollo, implementación y reportes de la encuesta de satisfacción del usuario frente a la respuesta dada a su petición (calidad y oportunidad)
Parametrización de la herramienta de conformidad con las modalidades de derechos de petición y los términos para resolverlos, al igual que la parametrización con la caracterización de los temas por dependencias.
Se adjuntan los correos con solicitudes realizadas y el Requerimiento Tecnológico para Aplicaciones enviado a la DGTIC dentro del proceso de Arquitectura de Proyectos TI APTI-FR03</t>
    </r>
  </si>
  <si>
    <t>Teniendo en cuenta que desde el 01 de Diciembre entro en operación el modulo de gestión de  PQRSD en ORFEO, herramienta a través de la cual se gestionarán todas las PQRSD radicadas en la entidad,  se programó una nueva capacitación en donde se explicará el paso a paso para la gestión de las peticiones en esta herramienta y para aquellos funcionarios interesados o que no pudieron asistir a las realizadas por la DGTIC el mes anterior. REFUERZO CAPACITACIÓN ORFEO PQRSD-20211215_090156-Grabación de la reunión 1.mp4 REFUERZO CAPACITACIÓN ORFEO PQRSD-20211215_090156-Grabación de la reunión.mp4 actividad realizada a mediados de diciembre de 2021. Se da cumplimiento a esta actividad para el I semestre de 2022. Para el II semestre se programará una nueva capacitación</t>
  </si>
  <si>
    <t xml:space="preserve">Sin reporte de avances </t>
  </si>
  <si>
    <t>Esta actividad se encuentra en desarrollo, con reporte de remisión del informe trimestral a los servidores y colaboradores de la entidad y su publicación en la página web, enlace: En Desarrollo. https://www.adres.gov.co/portal-del-ciudadano/Paginas/informe-pqrsd.aspx 
De acuerdo con el alcance de esta actividad, consistente en 3 informes trimestrales (el del ultimo trimestre se genera en enero), el avance corresponde al 33%.</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</si>
  <si>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
El consolidado de la gestión por dependencias será socializado en el l Boletín Sintonía en la publicación del 29 de abril- "Como vamos en la Gestión de PQRSD"
Se da alcance al Boletín Sintonía "Cómo vamos en gestión de PQRSD I Trimestre" publicado el viernes 22 de abril de 2022 (se adjunta) el cual contiene el consolidado de la Gestión de PQRSD en el I Trimestre de 2022 con unos ajustes realizados al reporte generado por ORFEO frente al total de PQRSD vencidas y sin gestión.
Se remite comunicado Fe de erratas, el día 26 de abril del 2022, el cual se adjunta.</t>
  </si>
  <si>
    <t>Se formula la Política Institucional de Servicio al Ciudadano cuyo objetivo es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Se remite para aprobación del CIGD de la entidad que se realizará el 28 de junio de 2022.</t>
  </si>
  <si>
    <t xml:space="preserve">Se solicitó la OAPCR el espacio en el CIGD para la presentación y aprobación de la Política Institucional de Servicio al Ciudadano, la cual se desarrolló el 28 de junio de 2022, en la que se socializó la política y sus componentes y la misma fue aprobada con 8 votos de los miembros del comité.
La Política Institucional de Servicio al Ciudadano tiene como objetivo general "Brindar lineamientos frente al servicio al ciudadano de tal manera que permita lograr mejoras en sus procesos y procedimientos para garantizar el acceso efectivo, oportuno y de calidad de los ciudadanos a sus derechos en todos los escenarios de relacionamiento con la Administradora de los Recursos del Sistema General de Seguridad Social en Salud" adoptando el Modelo de Gestión Pública Eficiente al Servicio a la ciudadanía, en las que se definen las áreas de intervención que integran los procesos internos de la Entidad, implementando acciones y fortaleciendo la gestión de servicio al ciudadano en cada uno de los componentes de la política:
Posicionamiento estratégico de la política de servicio a la ciudadanía (arreglos institucionales),
Mejoramiento de procesos y procedimientos
Gestión del talento humano para el servicio a la ciudadanía,
Fortalecimiento de canales de interacción con la ciudadanía (cobertura)
Cumplimiento de expectativas y calidad del servicio, y
Claridad en las condiciones de la prestación del servicio (certidumbre)
 </t>
  </si>
  <si>
    <t>A través del Boletín Sintonía de socializó a todos los servidores públicos la Política Institucional de Servicio al Ciudadano. Se está adelantando una socialización a través del Café de la Gestión</t>
  </si>
  <si>
    <t>El Protocolo de Atención al ciudadano con enfoque diferencial de la ADRES, se encuentra integrado al Manual de Servicio al Ciudadano, el cual es un compendio de los lineamientos a través de los cuales todos los servidores Públicos y colaboradores de la ADRES, deben aplicar en la interacción con los grupos de interés de la entidad, en todas las etapas del ciclo de atención y por cada uno de los canales dispuestos para tal fin (telefónico, presencial, correspondencia y virtual), garantizando los derechos y deberes de los ciudadanos, concibiendo la gestión del servicio al ciudadano, no como una tarea exclusiva de las dependencias que interactúan directamente con ellos o de quienes atienden sus peticiones, quejas o reclamos, sino como una labor integral que requiere de la total articulación institucional. Se remite el presente documento para su autorización y posterior publicación y socialización a todos los servidores públicos de la entidad. El Manual y Protocolos fueron revisados y aprobados por la OAPCR.</t>
  </si>
  <si>
    <t>El pasado 1 de julio de 2022, a través del Café de la Gestión, se socializó el Manual Operativo de Servicio al Ciudadano y Protocolos de Atención con enfoque diferencial en el que se hizo énfasis en la importancia de la prioridad que se debe dar a los derechos de petición de la población priorizada, en la que recibirán atención especial y preferente en el momento de presentar una petición, las personas quienes por disposición legal se encuentren catalogadas como sujetos de especial protección tales como niños, niñas y adolescentes, mujeres gestantes, personas en situación de discapacidad, adultos mayores, veteranos de la Fuerza Pública y las demás que gocen de tal condición 
Al Café de la Gestión participaron un total de 60 servidores públicos. Se adjunta el enlace de la grabación y la presentación. https://eadres.sharepoint.com/sites/Elcafdelagestin/Documentos compartidos/General/Recordings/CafÃ©_Protocolos para dar respuesta aÃºn derecho de peticiÃ³n-20220701_140253-GrabaciÃ³n de la reuniÃ³n.mp4?web=1</t>
  </si>
  <si>
    <t>Para la optimización y adecuación de los canales de atención para los usuarios de la ADRES, la entidad, en materia de accesibilidad, viene fortaleciendo aquellos espacios que utiliza para interactuar con los ciudadanos en la atención de sus peticiones, generando espacios amplios, seguros y confortables que cumplen con los requerimientos normativos. Es así que a través de ajustes razonables y con el apoyo del Grupo de Gestión Administrativa se obtuvo la señalización para Atención al Ciudadano, Correspondencia y señalización de ruta de evacuación en señalización inclusiva en Sistema braille. Se adjunta informe con las adecuaciones realizadas en la entidad y relacionadas con la señalización inclusiva y otras mas acciones desarrolladas en el 2021-2022.</t>
  </si>
  <si>
    <t>Con corte a agosto 31 de 2022, se han realizado 9 jornadas de divulgación a Entidades Territoriales, EPS e IPS y proveedores de servicios y tecnologías en salud, en las cuales se abordaron los siguientes temas: actores del proceso, base de datos única de afiliados – BDUA, recaudo rentas territoriales, proceso de Compensación del Régimen contributivo, proceso de Liquidación Mensual de Afiliados del Régimen subsidiado y Giro Directo regímenes contributivo y subsidiado, mecanismos COVID e información financiera y operaciones recíprocas, en las fechas indicadas a continuación Magdalena (julio 25 – virtual), Caldas (julio 28 – virtual), Meta (agosto 2 – virtual), Caquetá (agosto 4 – virtual), Boyacá (agosto 4 y 5 – presencial en Tunja), Tolima (agosto 11 – virtual), Guajira (agosto 12 – virtual), Guaviare (agosto 24 – virtual) y Amazonas (agosto 25 – presencial en Leticia).</t>
  </si>
  <si>
    <t xml:space="preserve">Se publicó el proyecto de resolución de la operación de la contribución solidaria en la página de la ADRES y los requerimientos tecnológicos de RT Ajuste MAVU CS y RT Ajuste PILA CS_03052022
</t>
  </si>
  <si>
    <t>Esta actividad fue Cancelada</t>
  </si>
  <si>
    <t xml:space="preserve">Se publicó el proyecto de resolución de la operación de la contribución solidaria en la página de la ADRES y los requerimientos tecnológicos de RT Ajuste MAVU CS y RT Ajuste PILA CS_03052022
 </t>
  </si>
  <si>
    <t>Se realiza revisión con la Asesora de la OAPCR y se establecen acción para ajustar en el Menú Participa las cuales fueron solicitadas y realizadas por la Oficina de Comunicaciones. 
Se adjunta correo de solicitud y su respectivo anexo</t>
  </si>
  <si>
    <t>No registra avances</t>
  </si>
  <si>
    <t>De acuerdo con la validación en EUREKA, se encuentra " sin reporte de avance, no obstante, cuenta con más del 50% del tiempo programado para su ejecución.</t>
  </si>
  <si>
    <t>Se realizó el manual de administración de contenidos de la página web, especificando el paso a paso para la publicación de contenidos en el sitio web de la ADRES.</t>
  </si>
  <si>
    <t>De acuerdo con la validación en EUREKA, sin reporte de avance</t>
  </si>
  <si>
    <t>Se realizó charla dirigida a todos los funcionarios de la Entidad acerca de los conflictos de intereses, los días 17 de mayo, 2, 3 y 6 de junio de 2022. Se adjunta como soporte las citaciones de outlook, presentación y links de grabaciones.</t>
  </si>
  <si>
    <t>Se realizó charla dirigida a todos los servidores de la ADRES para socializar la nueva cartilla disciplinaria que contiene la normatividad vigente, llevada a cabo los días 8, 15, 22, 29 de junio de 2022. Se adjuntan la presentación, los links de las grabaciones y las citaciones de outlook.</t>
  </si>
  <si>
    <t xml:space="preserve">Se estructuró el protocolo de actividades a seguir para la producción audiovisual de la sección "ComAdres" en el boletín sintonía ADRES, que se difunde semanalmente.
</t>
  </si>
  <si>
    <t>De acuerdo con el resgistrado por el área, el procedimiento de comunicación interna fue revisado y solo presentó ajustes de forma, sin embargo, como complemento a la gestión de comunicación interna se remitió a la OAP el documento de protocolo para estructurar los audiovisuales de la sección "ComAdres" del boletín Sintonía ADRES, para que sea integrado a la documentación que se desprende del procedimiento.
Por lo anterior, revisado el alcance de la actividad respecto a los entregables, la OAPCR procede a realizar reapertura de la actividad para que se complemente la información</t>
  </si>
  <si>
    <t xml:space="preserve">
Se definió el canal respectivo reporte y consulta de conflictos de interes, de acuerdo con la estrategia de Conflictos de intereses</t>
  </si>
  <si>
    <t>Esta actividad cuenta con una solicitud de ajuste que fue aprobada en Comité Institucional de Gestión y Desempeño del 6 de mayo de 2022, en la cual se solicita cambiar la fecha final del 31 de agosto para el  31 de diciembre de 2022</t>
  </si>
  <si>
    <r>
      <rPr>
        <b/>
        <sz val="12"/>
        <color rgb="FF000000"/>
        <rFont val="Arial Narrow"/>
        <family val="2"/>
      </rPr>
      <t>Seguimiento Segundo Cuatrimestre 2022</t>
    </r>
    <r>
      <rPr>
        <sz val="12"/>
        <color rgb="FF000000"/>
        <rFont val="Arial Narrow"/>
        <family val="2"/>
      </rPr>
      <t xml:space="preserve">
La OCI realizó seguimiento a la gestión de riesgos de corrupción y evidenció avance significativo en actualización de riesgos en procesos.
</t>
    </r>
    <r>
      <rPr>
        <b/>
        <sz val="12"/>
        <color rgb="FF000000"/>
        <rFont val="Arial Narrow"/>
        <family val="2"/>
      </rPr>
      <t>Evidencia</t>
    </r>
    <r>
      <rPr>
        <sz val="12"/>
        <color rgb="FF000000"/>
        <rFont val="Arial Narrow"/>
        <family val="2"/>
      </rPr>
      <t xml:space="preserve">. Fichas tecnicas de gestión de riesgos en herramienta EUREKA
</t>
    </r>
  </si>
  <si>
    <r>
      <rPr>
        <b/>
        <sz val="12"/>
        <color rgb="FF000000"/>
        <rFont val="Arial Narrow"/>
        <family val="2"/>
      </rPr>
      <t>Seguimiento Segundo Cuatrimestre 2022</t>
    </r>
    <r>
      <rPr>
        <sz val="12"/>
        <color rgb="FF000000"/>
        <rFont val="Arial Narrow"/>
        <family val="2"/>
      </rPr>
      <t xml:space="preserve">
La Política de Administración de Riesgos fue actualizada y presentada por la OAPCR ante el Comité Institucional de Coordinación de Control Interno, acta de fecha 15 de julio de de 2022 y aprobada por la Junta Directiva el 29 de julio de 2022, el alcance define lineamientos a toda la entidad.
</t>
    </r>
    <r>
      <rPr>
        <b/>
        <sz val="12"/>
        <color rgb="FF000000"/>
        <rFont val="Arial Narrow"/>
        <family val="2"/>
      </rPr>
      <t>Evidencia</t>
    </r>
    <r>
      <rPr>
        <sz val="12"/>
        <color rgb="FF000000"/>
        <rFont val="Arial Narrow"/>
        <family val="2"/>
      </rPr>
      <t xml:space="preserve">. Actas de Comites.
</t>
    </r>
  </si>
  <si>
    <r>
      <rPr>
        <b/>
        <sz val="12"/>
        <color rgb="FF000000"/>
        <rFont val="Arial Narrow"/>
        <family val="2"/>
      </rPr>
      <t>Seguimiento Segundo Cuatrimestre 2022</t>
    </r>
    <r>
      <rPr>
        <sz val="12"/>
        <color rgb="FF000000"/>
        <rFont val="Arial Narrow"/>
        <family val="2"/>
      </rPr>
      <t xml:space="preserve">
La OCI realizó seguimiento a Plan Anticorrupción Enero y Mayo 2022.
</t>
    </r>
    <r>
      <rPr>
        <b/>
        <sz val="12"/>
        <color rgb="FF000000"/>
        <rFont val="Arial Narrow"/>
        <family val="2"/>
      </rPr>
      <t>Evidencia</t>
    </r>
    <r>
      <rPr>
        <sz val="12"/>
        <color rgb="FF000000"/>
        <rFont val="Arial Narrow"/>
        <family val="2"/>
      </rPr>
      <t xml:space="preserve">. Fichas tecnicas de gestión de riesgos en herramienta EUREKA
</t>
    </r>
  </si>
  <si>
    <t>Activad en términos de ejecución</t>
  </si>
  <si>
    <r>
      <t xml:space="preserve">Seguimiento Segundo Cuatrimestre 2022
Actividad Cumplida en Téminos : </t>
    </r>
    <r>
      <rPr>
        <sz val="12"/>
        <color rgb="FF000000"/>
        <rFont val="Arial Narrow"/>
        <family val="2"/>
      </rPr>
      <t>la OCI evidenció cronograma de actividades de rendición de cuentas para la vigencia 2021-2022.
.</t>
    </r>
    <r>
      <rPr>
        <b/>
        <sz val="12"/>
        <color rgb="FF000000"/>
        <rFont val="Arial Narrow"/>
        <family val="2"/>
      </rPr>
      <t xml:space="preserve">
Evidencia:</t>
    </r>
    <r>
      <rPr>
        <sz val="12"/>
        <color rgb="FF000000"/>
        <rFont val="Arial Narrow"/>
        <family val="2"/>
      </rPr>
      <t>Cronograma y temas RCuentas ADRES 2022.xlsx</t>
    </r>
  </si>
  <si>
    <r>
      <t xml:space="preserve">Seguimiento Primer Cuatrimestre 2022
Actividad Cumplida : </t>
    </r>
    <r>
      <rPr>
        <sz val="12"/>
        <color rgb="FF000000"/>
        <rFont val="Arial Narrow"/>
        <family val="2"/>
      </rPr>
      <t xml:space="preserve">la OCI evidenció la elaboración del informe de rendición de cuentas. Este documento fue publicado en la página web de la entidad, en el módulo participa, sección "Rendición de cuentas" con el fin de disponerlo previo a la audiencia programada.
</t>
    </r>
    <r>
      <rPr>
        <b/>
        <sz val="12"/>
        <color rgb="FF000000"/>
        <rFont val="Arial Narrow"/>
        <family val="2"/>
      </rPr>
      <t xml:space="preserve">
Evidencia: D</t>
    </r>
    <r>
      <rPr>
        <sz val="12"/>
        <color rgb="FF000000"/>
        <rFont val="Arial Narrow"/>
        <family val="2"/>
      </rPr>
      <t>ocumento fue publicado en la página web de la entidad, en el módulo participa, sección "Rendición de cuentas" .</t>
    </r>
  </si>
  <si>
    <t>Actividad en términos de ejecución</t>
  </si>
  <si>
    <t>Desde la OAPCR se realizó revisión y propuesta de actualziación del Codigo de Gobierno Corporativo incluyendo lineamientos relacionados con la declaración de Conflictos de intereses por parte de los servidores públicos de la Entidad.
El documento propuesta fue enviado al Grupo de Gestión de Talento Humano para revisión, validadción y complementar con otros aspectos legales, normativos o cambios en la estructura Organizacional.
El grupo de Gestión de Talento Humano, envío documento final con los cambios propuesto y otros complementarios; Este documento final será presentado a la Jumnta Directiva para su respectiva aprobación. Se anexa Documento final.
Se elabora y envía una propuesta de Procedimiento para la Identificación y Declaración de Conflictos de Interesescon el propósito sea revisado y avalado por el Grupo de Gestión del Talento Humano, de acuerdo con las responsabilidades definidas para esta politica en la Entidad.
Se adjuntan correo remitidos y respuesta así como el procedimiento elaborado y formato del mismo.</t>
  </si>
  <si>
    <r>
      <t>Seguimiento Segundo Cuatrimestre 2022
Actividad cumplida en terminos: L</t>
    </r>
    <r>
      <rPr>
        <sz val="12"/>
        <color rgb="FF000000"/>
        <rFont val="Arial Narrow"/>
        <family val="2"/>
      </rPr>
      <t>a OCI evidenció informe de empalme vigencia 2018-2022 y el correo de remisión de documento al DNP</t>
    </r>
    <r>
      <rPr>
        <b/>
        <sz val="12"/>
        <color rgb="FF000000"/>
        <rFont val="Arial Narrow"/>
        <family val="2"/>
      </rPr>
      <t xml:space="preserve">
Evidencia </t>
    </r>
    <r>
      <rPr>
        <sz val="12"/>
        <color rgb="FF000000"/>
        <rFont val="Arial Narrow"/>
        <family val="2"/>
      </rPr>
      <t>- Informe de empalme vigencia 2018-2022 y correo de remisión de documento al DNP del 13 de junio de 2022</t>
    </r>
  </si>
  <si>
    <t xml:space="preserve">Para caracterizar los usuarios del sector salud, se diseñó la encuesta a ser utilizada por las entidades del sector (se adjunta) y se estableció que cada entidad realizaría el cálculo para determinar la muestra y el total de encuestar a enviar a los usuarios que estén registrados en las bases de datos de PQRSD.
Para conocer la muestra necesaria para la Adres, se utilizó la HERRAMIENTA DE CALCULO DE MUESTRA establecida por la OCI de la ADRES. Se determinó que el total de encuestas a remitir para lograr que un total de 81 encuestas sería el envío a 1500 usuarios registrados  en la entidad en el período de enero a marzo de 2022 (9.828 USUARIOS PQRSD).
Así las cosas, con el apoyo del equipo de 472, se remitieron las 1500 encuestas, las cuales fueron respondidas por un total de 159 usuarios. Con esta información y resultados de la encuesta, se realizará la actualización de la caracterización de usuarios de la ADRES, proyectada para el mes de octubre de 2022.
Adjunto Guía de Caracterización, Formato de la encuesta, correo de invitación a los usuarios para diligenciar la encuesta y base de datos con los resultados obtenidos.
 </t>
  </si>
  <si>
    <r>
      <rPr>
        <b/>
        <sz val="12"/>
        <color rgb="FF000000"/>
        <rFont val="Arial Narrow"/>
        <family val="2"/>
      </rPr>
      <t>Seguimiento Primer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La OCI evidenció la realización de  mesas de trabajo con Equipo Sectorial de Servicio al Ciudadano en marco del Modelo Integrado de Servicio al Ciudadano del Sector Salud MISC, en el que se resaltan las siguientes acciones:
Plan de Acción MISC 2022: Componente Servicio centrado en la Persona:
1. Espacio de co-creación para validar la propuesta de caracterización de usuarios
2. Elaboración conjunta del instrumento de recolección de información. 
3.  Elaboración guía de caracterización sectorial.
Actualmente ya se cuenta con la Guía de Caracterización de Usuario, la cual será la herramienta guia para la realización de la Caracterización de usuarios de la ADRES, a cargo de la OAPCR y con el apoyo de atención al ciudadano.</t>
    </r>
  </si>
  <si>
    <r>
      <t>Seguimiento Primer Cuatrimestre 2022
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t>
    </r>
    <r>
      <rPr>
        <b/>
        <sz val="12"/>
        <color rgb="FF000000"/>
        <rFont val="Arial Narrow"/>
        <family val="2"/>
      </rPr>
      <t xml:space="preserve">
Evidencia: </t>
    </r>
    <r>
      <rPr>
        <sz val="12"/>
        <color rgb="FF000000"/>
        <rFont val="Arial Narrow"/>
        <family val="2"/>
      </rPr>
      <t xml:space="preserve"> https://www.adres.gov.co/portal-del-ciudadano/Paginas/informe-pqrsd.aspx . INFORME GESTIÓN PQRSD I TRIMESTRE 2022_VF.pdf
Reporte Lideres de PQRSD I Trimestre 2022 y plan de acción frente a PQRSD vencidas y sin gestión.msg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
Evidencia:  https://www.adres.gov.co/portal-del-ciudadano/Paginas/informe-pqrsd.aspx.
EUREKA Elaborar informes PQRSD y remitir servidores pyblicos Informe de Gestión PQRSD II trimestre de 2022.msg
</t>
    </r>
  </si>
  <si>
    <r>
      <t xml:space="preserve">Seguimiento Primer Cuatrimestre 2022
Actividad Cumplida enTérminos: </t>
    </r>
    <r>
      <rPr>
        <sz val="12"/>
        <color rgb="FF000000"/>
        <rFont val="Arial Narrow"/>
        <family val="2"/>
      </rPr>
      <t xml:space="preserve">Socialización a los directores y líderes de PQRSD y su publicación para consulta de los usuarios y grupos de valor en el portal ciudadano de PQRSD
</t>
    </r>
    <r>
      <rPr>
        <b/>
        <sz val="12"/>
        <color rgb="FF000000"/>
        <rFont val="Arial Narrow"/>
        <family val="2"/>
      </rPr>
      <t xml:space="preserve"> 
Evidencia:</t>
    </r>
    <r>
      <rPr>
        <sz val="12"/>
        <color rgb="FF000000"/>
        <rFont val="Arial Narrow"/>
        <family val="2"/>
      </rPr>
      <t xml:space="preserve">
INFORME GESTIÓN PQRSD II TRIMESTRE 2022_VF.pdf
 EUREKA informe PQRSD remitido  a Directores y lideres. Informe de Gestión PQRSD II trimestre de 2022.msg</t>
    </r>
  </si>
  <si>
    <r>
      <t xml:space="preserve">Seguimiento Segundo Cuatrimestre 2022
Actividad Cumplida enTérminos: </t>
    </r>
    <r>
      <rPr>
        <sz val="12"/>
        <color rgb="FF000000"/>
        <rFont val="Arial Narrow"/>
        <family val="2"/>
      </rPr>
      <t xml:space="preserve">La OCI evidenció la elaboración del documento de politica de servicio al ciudadano.
</t>
    </r>
    <r>
      <rPr>
        <b/>
        <sz val="12"/>
        <color rgb="FF000000"/>
        <rFont val="Arial Narrow"/>
        <family val="2"/>
      </rPr>
      <t xml:space="preserve"> 
Evidencia:</t>
    </r>
    <r>
      <rPr>
        <sz val="12"/>
        <color rgb="FF000000"/>
        <rFont val="Arial Narrow"/>
        <family val="2"/>
      </rPr>
      <t xml:space="preserve">
documento de politica de servicio al ciudadano.Junio 2022</t>
    </r>
  </si>
  <si>
    <r>
      <t xml:space="preserve">Seguimiento Segundo Cuatrimestre 2022
Actividad Cumplida enTérminos: </t>
    </r>
    <r>
      <rPr>
        <sz val="12"/>
        <color rgb="FF000000"/>
        <rFont val="Arial Narrow"/>
        <family val="2"/>
      </rPr>
      <t xml:space="preserve">Se evidenció presentación y aprobación del documento de politica de servicio ciudadano  ante el Comité Institucional  de Gestión y Desarrollo en sesión del 28 de junio de 2022. 
</t>
    </r>
    <r>
      <rPr>
        <b/>
        <sz val="12"/>
        <color rgb="FF000000"/>
        <rFont val="Arial Narrow"/>
        <family val="2"/>
      </rPr>
      <t xml:space="preserve"> 
Evidencia:</t>
    </r>
    <r>
      <rPr>
        <sz val="12"/>
        <color rgb="FF000000"/>
        <rFont val="Arial Narrow"/>
        <family val="2"/>
      </rPr>
      <t xml:space="preserve">
Acta de Comité Institucional  de Gestión y Desarrollo del 28 de junio 2022</t>
    </r>
  </si>
  <si>
    <r>
      <t xml:space="preserve">Seguimiento Segundo Cuatrimestre 2022
Actividad Con avances: </t>
    </r>
    <r>
      <rPr>
        <sz val="12"/>
        <color rgb="FF000000"/>
        <rFont val="Arial Narrow"/>
        <family val="2"/>
      </rPr>
      <t xml:space="preserve">Se evidenció socialización  del documento de politica de servicio ciudadano . Esta pendiente socializar la politica en el Café de la Gestión.
</t>
    </r>
    <r>
      <rPr>
        <b/>
        <sz val="12"/>
        <color rgb="FF000000"/>
        <rFont val="Arial Narrow"/>
        <family val="2"/>
      </rPr>
      <t xml:space="preserve"> 
Evidencia:</t>
    </r>
    <r>
      <rPr>
        <sz val="12"/>
        <color rgb="FF000000"/>
        <rFont val="Arial Narrow"/>
        <family val="2"/>
      </rPr>
      <t xml:space="preserve">
Boletín Sintonía No 28 del 8 de julio de 2022</t>
    </r>
  </si>
  <si>
    <r>
      <t xml:space="preserve">Seguimiento Segundo Cuatrimestre 2022
Actividad Cumplida en Términos: </t>
    </r>
    <r>
      <rPr>
        <sz val="12"/>
        <color rgb="FF000000"/>
        <rFont val="Arial Narrow"/>
        <family val="2"/>
      </rPr>
      <t xml:space="preserve">Se evidenció la elaboración del Protocolo de Atención al Ciudadano con enfoque diferencial  .
</t>
    </r>
    <r>
      <rPr>
        <b/>
        <sz val="12"/>
        <color rgb="FF000000"/>
        <rFont val="Arial Narrow"/>
        <family val="2"/>
      </rPr>
      <t xml:space="preserve"> 
Evidencia:</t>
    </r>
    <r>
      <rPr>
        <sz val="12"/>
        <color rgb="FF000000"/>
        <rFont val="Arial Narrow"/>
        <family val="2"/>
      </rPr>
      <t xml:space="preserve">
Protocolo de Atención al Ciudadano con enfoque diferencial</t>
    </r>
    <r>
      <rPr>
        <b/>
        <sz val="12"/>
        <color rgb="FF000000"/>
        <rFont val="Arial Narrow"/>
        <family val="2"/>
      </rPr>
      <t xml:space="preserve"> </t>
    </r>
    <r>
      <rPr>
        <sz val="12"/>
        <color rgb="FF000000"/>
        <rFont val="Arial Narrow"/>
        <family val="2"/>
      </rPr>
      <t>de junio de 2022</t>
    </r>
  </si>
  <si>
    <r>
      <rPr>
        <b/>
        <sz val="12"/>
        <color rgb="FF000000"/>
        <rFont val="Arial Narrow"/>
        <family val="2"/>
      </rPr>
      <t xml:space="preserve">Seguimiento Segundo Cuatrimestre 2022
</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la socialización del Manual Operativo de Servicio al Ciudadano y Protocolos de Atención con enfoque diferencial  del día 1 de julio de 2022, a través del Café de la Gestión,
</t>
    </r>
    <r>
      <rPr>
        <b/>
        <sz val="12"/>
        <color rgb="FF000000"/>
        <rFont val="Arial Narrow"/>
        <family val="2"/>
      </rPr>
      <t>Evidencia:</t>
    </r>
    <r>
      <rPr>
        <sz val="12"/>
        <color rgb="FF000000"/>
        <rFont val="Arial Narrow"/>
        <family val="2"/>
      </rPr>
      <t xml:space="preserve">
Presentación realizada en el Cafe de la Gestión del 1 de julio de 2022</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</si>
  <si>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evidenció señalización para Atención al Ciudadano, Correspondencia y señalización de ruta de evacuación en señalización inclusiva en Sistema braille.
</t>
    </r>
    <r>
      <rPr>
        <b/>
        <sz val="12"/>
        <color rgb="FF000000"/>
        <rFont val="Arial Narrow"/>
        <family val="2"/>
      </rPr>
      <t>Evidencia:</t>
    </r>
    <r>
      <rPr>
        <sz val="12"/>
        <color rgb="FF000000"/>
        <rFont val="Arial Narrow"/>
        <family val="2"/>
      </rPr>
      <t xml:space="preserve">
Informe con las adecuaciones realizadas en la entidad y relacionadas con la señalización inclusiva y otras mas acciones desarrolladas en el 2021-2022.
Señalizaciòn punto Canal Presencial Mayo 2022.pdf</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</si>
  <si>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soporte de la realización de 9 jornadas de asistencia técnica a entidades territoriales. 
</t>
    </r>
    <r>
      <rPr>
        <b/>
        <sz val="12"/>
        <color rgb="FF000000"/>
        <rFont val="Arial Narrow"/>
        <family val="2"/>
      </rPr>
      <t>Evidencia:</t>
    </r>
    <r>
      <rPr>
        <sz val="12"/>
        <color rgb="FF000000"/>
        <rFont val="Arial Narrow"/>
        <family val="2"/>
      </rPr>
      <t xml:space="preserve">
9 listas de asistencia y capacitaciones realizadas </t>
    </r>
  </si>
  <si>
    <r>
      <t xml:space="preserve">
</t>
    </r>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Se evidenció la elaboraron los proyectos de acto administrativo que modifican las Resoluciones 2262 y 3341 de 2021
</t>
    </r>
    <r>
      <rPr>
        <b/>
        <sz val="12"/>
        <color rgb="FF000000"/>
        <rFont val="Arial Narrow"/>
        <family val="2"/>
      </rPr>
      <t>Evidencia:</t>
    </r>
    <r>
      <rPr>
        <sz val="12"/>
        <color rgb="FF000000"/>
        <rFont val="Arial Narrow"/>
        <family val="2"/>
      </rPr>
      <t xml:space="preserve">
Proyectos de acto administrativo que modifican las Resoluciones 2262 y 3341 de 2021</t>
    </r>
  </si>
  <si>
    <t>El area estructuró el documento que establece el procedimiento para la gestión de las PQRSD que llegan a través de las redes sociales de la ADRES. Sin embargo documento está pendiente de aprobación, por la tanto la OAPCR procede a reabrir la actividad en EUREKA para que se complemente la información</t>
  </si>
  <si>
    <r>
      <t xml:space="preserve">Seguimiento Primer Cuatrimestre 2022
Actividad Cumplida en Términos: </t>
    </r>
    <r>
      <rPr>
        <sz val="12"/>
        <color rgb="FF000000"/>
        <rFont val="Arial Narrow"/>
        <family val="2"/>
      </rPr>
      <t xml:space="preserve">Se evidenció publicación del proyecto de resolución de la operación de la contribución solidaria en la página de la ADRES y los requerimientos tecnológicos de RT Ajuste MAVU CS y RT Ajuste PILA CS_03052022
</t>
    </r>
    <r>
      <rPr>
        <b/>
        <sz val="12"/>
        <color rgb="FF000000"/>
        <rFont val="Arial Narrow"/>
        <family val="2"/>
      </rPr>
      <t xml:space="preserve"> 
Evidencia: </t>
    </r>
    <r>
      <rPr>
        <sz val="12"/>
        <color rgb="FF000000"/>
        <rFont val="Arial Narrow"/>
        <family val="2"/>
      </rPr>
      <t xml:space="preserve">
 Documentos: 
MAVU CS "A</t>
    </r>
    <r>
      <rPr>
        <i/>
        <sz val="12"/>
        <color rgb="FF000000"/>
        <rFont val="Arial Narrow"/>
        <family val="2"/>
      </rPr>
      <t>juste COM_4023 – Resolución 939 del 2022 del Ministerio de Salud y Protección Social– Modifica Resolución 2388 de 2016.#</t>
    </r>
    <r>
      <rPr>
        <sz val="12"/>
        <color rgb="FF000000"/>
        <rFont val="Arial Narrow"/>
        <family val="2"/>
      </rPr>
      <t xml:space="preserve">
 RT Ajuste PILA CS_03052022: "</t>
    </r>
    <r>
      <rPr>
        <i/>
        <sz val="12"/>
        <color rgb="FF000000"/>
        <rFont val="Arial Narrow"/>
        <family val="2"/>
      </rPr>
      <t>Ajuste proceso PILA financiero – Resolución 939 del 2022 del Ministerio de Salud y Protección Social– Modifica Resolución 2388 de 2016."</t>
    </r>
    <r>
      <rPr>
        <sz val="12"/>
        <color rgb="FF000000"/>
        <rFont val="Arial Narrow"/>
        <family val="2"/>
      </rPr>
      <t xml:space="preserve">
</t>
    </r>
  </si>
  <si>
    <r>
      <t xml:space="preserve">Seguimiento Primer Cuatrimestre 2022
Actividad Cumplida en Términos:  SE evidenció la elaboración del </t>
    </r>
    <r>
      <rPr>
        <sz val="12"/>
        <color rgb="FF000000"/>
        <rFont val="Arial Narrow"/>
        <family val="2"/>
      </rPr>
      <t xml:space="preserve">manual de administración de contenidos de la página web, especificando el paso a paso para la publicación de contenidos en el sitio web de la ADRES.
</t>
    </r>
    <r>
      <rPr>
        <b/>
        <sz val="12"/>
        <color rgb="FF000000"/>
        <rFont val="Arial Narrow"/>
        <family val="2"/>
      </rPr>
      <t xml:space="preserve"> 
Evidencia: </t>
    </r>
    <r>
      <rPr>
        <sz val="12"/>
        <color rgb="FF000000"/>
        <rFont val="Arial Narrow"/>
        <family val="2"/>
      </rPr>
      <t xml:space="preserve">
 Documentos Manual de Administtración de Contenidos. GECO-PR01
</t>
    </r>
  </si>
  <si>
    <r>
      <t xml:space="preserve">Seguimiento Primer Cuatrimestre 2022
Actividad Incumplida:  </t>
    </r>
    <r>
      <rPr>
        <sz val="12"/>
        <color rgb="FF000000"/>
        <rFont val="Arial Narrow"/>
        <family val="2"/>
      </rPr>
      <t xml:space="preserve">La actividad no reporta en herramienta EUREKA seguimiento de cumplimiento.
</t>
    </r>
    <r>
      <rPr>
        <b/>
        <sz val="12"/>
        <color rgb="FF000000"/>
        <rFont val="Arial Narrow"/>
        <family val="2"/>
      </rPr>
      <t>Seguimiento Segundo Cuatrimestre 2022
Actividad continua Incumplida.</t>
    </r>
    <r>
      <rPr>
        <sz val="12"/>
        <color rgb="FF000000"/>
        <rFont val="Arial Narrow"/>
        <family val="2"/>
      </rPr>
      <t xml:space="preserve">
 </t>
    </r>
    <r>
      <rPr>
        <b/>
        <sz val="12"/>
        <color rgb="FF000000"/>
        <rFont val="Arial Narrow"/>
        <family val="2"/>
      </rPr>
      <t xml:space="preserve">
</t>
    </r>
    <r>
      <rPr>
        <sz val="12"/>
        <color rgb="FF000000"/>
        <rFont val="Arial Narrow"/>
        <family val="2"/>
      </rPr>
      <t xml:space="preserve">
</t>
    </r>
  </si>
  <si>
    <r>
      <t>Seguimiento Segundo Cuatrimestre 2022
Actividad Incumplida:</t>
    </r>
    <r>
      <rPr>
        <sz val="12"/>
        <color rgb="FF000000"/>
        <rFont val="Arial Narrow"/>
        <family val="2"/>
      </rPr>
      <t xml:space="preserve"> La actividad no ha sido presentada a CIGD para cambio de fecha final de cumplimiento.
</t>
    </r>
  </si>
  <si>
    <r>
      <t xml:space="preserve">Seguimiento Segundo Cuatrimestre 2022
Actividad Cumplida: </t>
    </r>
    <r>
      <rPr>
        <sz val="12"/>
        <color rgb="FF000000"/>
        <rFont val="Arial Narrow"/>
        <family val="2"/>
      </rPr>
      <t xml:space="preserve">La OCI evidenció la elaboración de la cartilla Disciplinaria la cual se envió al área de Comunicaciones para su diseño. Aun no ha sido formalizada.
</t>
    </r>
    <r>
      <rPr>
        <b/>
        <sz val="12"/>
        <color rgb="FF000000"/>
        <rFont val="Arial Narrow"/>
        <family val="2"/>
      </rPr>
      <t xml:space="preserve"> 
Evidencia: </t>
    </r>
    <r>
      <rPr>
        <sz val="12"/>
        <color rgb="FF000000"/>
        <rFont val="Arial Narrow"/>
        <family val="2"/>
      </rPr>
      <t xml:space="preserve">Cartilla disciplinaria con los principales conceptos y etapas del proceso disciplinario, este documento fue realizado con lo estipulado por el nuevo Código General Disciplinario.
</t>
    </r>
  </si>
  <si>
    <t>No.  de Seguimiento OCI</t>
  </si>
  <si>
    <t>De acuerdo con los ajustes identificados, se realizó la actualización de la Politica de Administración de Riesgos V5 donde se incluyeron ajsutes de redacción y la actualización del diagrama de calificación del impacto de riesgos operativos, así mismo se incluyeron lineamientos de políticas antifraude y de conflicto de intereses.
La política fue presentada a Junta Directiva para su aprobación en sesión del 29 de julio de 2022.</t>
  </si>
  <si>
    <t xml:space="preserve">Conforme a las necesidades de ajuste de los riesgos de la entidad se han adelantado mesas de trabajo y revisión de riesgos de todos los procesos.  Conforme a las aprobaciones y validaciones de equipo de OAPCR y líderes de proceso se vienen cargando y actualizando en aplicativo Eureka, al segundo cuatrimestre se han actualizado el 70% de los riesgos identificados en la entidad, no obstante, este porcentaje puede variar considerando la caracterización de nuevos riesgos dentro de los procesos. </t>
  </si>
  <si>
    <r>
      <t xml:space="preserve">Seguimiento Segundo Cuatrimestre 2022
Actividad cumplida Parcialmente: </t>
    </r>
    <r>
      <rPr>
        <sz val="12"/>
        <color rgb="FF000000"/>
        <rFont val="Arial Narrow"/>
        <family val="2"/>
      </rPr>
      <t xml:space="preserve">La OCI evidenció docuumento del Código de buen Gobierno Corporativo. Sin embargo, este aun no ha sido presentado en junta Directiva.
</t>
    </r>
    <r>
      <rPr>
        <b/>
        <sz val="12"/>
        <color rgb="FF000000"/>
        <rFont val="Arial Narrow"/>
        <family val="2"/>
      </rPr>
      <t xml:space="preserve">
Evidencia:  </t>
    </r>
    <r>
      <rPr>
        <sz val="12"/>
        <color rgb="FF000000"/>
        <rFont val="Arial Narrow"/>
        <family val="2"/>
      </rPr>
      <t>-  Código de buen Gobierno Corporativo V2 Agosto de 2022</t>
    </r>
  </si>
  <si>
    <r>
      <t xml:space="preserve">Seguimiento Primer Cuatrimestre 2022
Actividad Con avances: </t>
    </r>
    <r>
      <rPr>
        <sz val="12"/>
        <color rgb="FF000000"/>
        <rFont val="Arial Narrow"/>
        <family val="2"/>
      </rPr>
      <t xml:space="preserve">La OCI evidenció gestió para ajustar el Menu Participa de la Pagina web ADRES
</t>
    </r>
    <r>
      <rPr>
        <b/>
        <sz val="12"/>
        <color rgb="FF000000"/>
        <rFont val="Arial Narrow"/>
        <family val="2"/>
      </rPr>
      <t xml:space="preserve"> 
Evidencia: </t>
    </r>
    <r>
      <rPr>
        <sz val="12"/>
        <color rgb="FF000000"/>
        <rFont val="Arial Narrow"/>
        <family val="2"/>
      </rPr>
      <t xml:space="preserve">Correo electrónico de solicitud a OAPCR y documento excel indicado nombres de titulo, contenidos y acción a realizar en pagina web ADRES.
</t>
    </r>
  </si>
  <si>
    <r>
      <t xml:space="preserve">Seguimiento Primer Cuatrimestre 2022
Actividad Cumplida en terminos: </t>
    </r>
    <r>
      <rPr>
        <sz val="12"/>
        <color rgb="FF000000"/>
        <rFont val="Arial Narrow"/>
        <family val="2"/>
      </rPr>
      <t xml:space="preserve">La OCI verificó el seguimiento en Herramienta EUREKA y el proceso indica día realización de protocolo para estructurar audiovisuales de la sección "ComAdres" del Boletín Sintonía ADRES. La OCI da parcialmente cumplida la actividad, debido a que aun no se ha formalizado el protocolo.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t>
    </r>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Cumplida: S</t>
    </r>
    <r>
      <rPr>
        <sz val="12"/>
        <color rgb="FF000000"/>
        <rFont val="Arial Narrow"/>
        <family val="2"/>
      </rPr>
      <t>e evidenció la elaboración del documento de Protocolo para estructurar audiovisuales</t>
    </r>
    <r>
      <rPr>
        <b/>
        <sz val="12"/>
        <color rgb="FF000000"/>
        <rFont val="Arial Narrow"/>
        <family val="2"/>
      </rPr>
      <t xml:space="preserve">
Evidencia: </t>
    </r>
    <r>
      <rPr>
        <sz val="12"/>
        <color rgb="FF000000"/>
        <rFont val="Arial Narrow"/>
        <family val="2"/>
      </rPr>
      <t>Protocolo_Videos Comadres.docx</t>
    </r>
  </si>
  <si>
    <r>
      <t>Seguimiento Segundo Cuatrimestre 2022
Actividad Cumplida en Terminos</t>
    </r>
    <r>
      <rPr>
        <sz val="12"/>
        <color rgb="FF000000"/>
        <rFont val="Arial Narrow"/>
        <family val="2"/>
      </rPr>
      <t xml:space="preserve"> Se realizó charla dirigida a todos los funcionarios de la Entidad acerca de los conflictos de intereses, los días 17 de mayo, 2, 3 y 6 de junio de 2022. 
</t>
    </r>
    <r>
      <rPr>
        <b/>
        <sz val="12"/>
        <color rgb="FF000000"/>
        <rFont val="Arial Narrow"/>
        <family val="2"/>
      </rPr>
      <t>Evidencia:</t>
    </r>
    <r>
      <rPr>
        <sz val="12"/>
        <color rgb="FF000000"/>
        <rFont val="Arial Narrow"/>
        <family val="2"/>
      </rPr>
      <t xml:space="preserve"> Se adjunta como soporte las citaciones de outlook, presentación y links de grabaciones.
</t>
    </r>
  </si>
  <si>
    <r>
      <rPr>
        <b/>
        <sz val="12"/>
        <color rgb="FF000000"/>
        <rFont val="Arial Narrow"/>
        <family val="2"/>
      </rPr>
      <t>Seguimiento Segundo Cuatrimestre 2022</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socialización de la cartilla Disciplinaria. Charla dirigida a todos los servidores de la ADRES, llevada a cabo los días 8, 15, 22, 29 de junio de 2022.
</t>
    </r>
    <r>
      <rPr>
        <b/>
        <sz val="12"/>
        <color rgb="FF000000"/>
        <rFont val="Arial Narrow"/>
        <family val="2"/>
      </rPr>
      <t>Evidencia</t>
    </r>
    <r>
      <rPr>
        <sz val="12"/>
        <color rgb="FF000000"/>
        <rFont val="Arial Narrow"/>
        <family val="2"/>
      </rPr>
      <t xml:space="preserve">:  Se adjuntan la presentación, los links de las grabaciones y las citaciones de outlook. Cartilla disciplinaria con los principales conceptos y etapas del proceso disciplinario, este documento fue realizado con lo estipulado por el nuevo Código General Disciplinario.
.
 </t>
    </r>
  </si>
  <si>
    <t xml:space="preserve">De acuerdo con el seguimiento realizado por la OAPCR  y  los avances registrados por el área, se identifica que se requiere la actualización de los anexos técnicos de manual de imagen y agregar el procedimiento de gestión de solicitudes a través de las redes sociales activas y oficiales de la ADRES, en tal sentido se procede a realizar reapertura de la tarea con el propósito que  se complemente y anexe la información de acuerdo con el alcance de la actividad programada.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</si>
</sst>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theme="1"/>
      <name val="Arial"/>
      <family val="2"/>
    </font>
    <font>
      <sz val="10"/>
      <color rgb="FF000000"/>
      <name val="Arial Narrow"/>
      <family val="2"/>
    </font>
    <font>
      <sz val="9"/>
      <color rgb="FF000000"/>
      <name val="Arial Narrow"/>
      <family val="2"/>
    </font>
    <font>
      <i/>
      <sz val="12"/>
      <color rgb="FF000000"/>
      <name val="Arial Narrow"/>
      <family val="2"/>
    </font>
  </fonts>
  <fills count="15">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
      <patternFill patternType="solid">
        <fgColor theme="9"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9" fontId="25" fillId="0" borderId="0" applyFon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0" fontId="16" fillId="0"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2" fillId="0" borderId="38" xfId="0" applyFont="1" applyBorder="1" applyAlignment="1">
      <alignment horizontal="center" vertical="center" wrapText="1"/>
    </xf>
    <xf numFmtId="0" fontId="16" fillId="14" borderId="23" xfId="0" applyFont="1" applyFill="1" applyBorder="1" applyAlignment="1">
      <alignment horizontal="left" vertical="center" wrapText="1"/>
    </xf>
    <xf numFmtId="0" fontId="16" fillId="14" borderId="23" xfId="0" applyFont="1" applyFill="1" applyBorder="1" applyAlignment="1">
      <alignment vertical="center" wrapText="1"/>
    </xf>
    <xf numFmtId="0" fontId="14" fillId="14" borderId="23" xfId="0" applyFont="1" applyFill="1" applyBorder="1" applyAlignment="1">
      <alignment horizontal="left" vertical="center" wrapText="1"/>
    </xf>
    <xf numFmtId="0" fontId="32" fillId="14" borderId="38"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32" fillId="14" borderId="31" xfId="0" applyFont="1" applyFill="1" applyBorder="1" applyAlignment="1">
      <alignment horizontal="left" vertical="center" wrapText="1"/>
    </xf>
    <xf numFmtId="14" fontId="33" fillId="0" borderId="31" xfId="0" applyNumberFormat="1" applyFont="1" applyBorder="1" applyAlignment="1">
      <alignment horizontal="right" vertical="center" wrapText="1"/>
    </xf>
    <xf numFmtId="14" fontId="33" fillId="0" borderId="40" xfId="0" applyNumberFormat="1" applyFont="1" applyBorder="1" applyAlignment="1">
      <alignment horizontal="right" vertical="center" wrapText="1"/>
    </xf>
    <xf numFmtId="9" fontId="16" fillId="7" borderId="23"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9" fontId="16" fillId="0" borderId="23" xfId="0" applyNumberFormat="1"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16" fillId="6" borderId="23"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5" fillId="0" borderId="23" xfId="0" applyNumberFormat="1" applyFont="1" applyFill="1" applyBorder="1" applyAlignment="1">
      <alignment horizontal="center" vertical="center" wrapText="1"/>
    </xf>
    <xf numFmtId="9" fontId="34" fillId="2" borderId="23" xfId="0" applyNumberFormat="1" applyFont="1" applyFill="1" applyBorder="1" applyAlignment="1">
      <alignment horizontal="justify" vertical="center" wrapText="1"/>
    </xf>
    <xf numFmtId="9" fontId="34" fillId="0" borderId="23" xfId="0" applyNumberFormat="1" applyFont="1" applyFill="1" applyBorder="1" applyAlignment="1">
      <alignment horizontal="justify"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Normal" xfId="0" builtinId="0"/>
    <cellStyle name="Porcentaje" xfId="1" builtinId="5"/>
  </cellStyles>
  <dxfs count="30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4</xdr:col>
      <xdr:colOff>263895</xdr:colOff>
      <xdr:row>101</xdr:row>
      <xdr:rowOff>503052</xdr:rowOff>
    </xdr:from>
    <xdr:to>
      <xdr:col>5</xdr:col>
      <xdr:colOff>1828585</xdr:colOff>
      <xdr:row>103</xdr:row>
      <xdr:rowOff>224544</xdr:rowOff>
    </xdr:to>
    <xdr:pic>
      <xdr:nvPicPr>
        <xdr:cNvPr id="6" name="Imagen 5">
          <a:extLst>
            <a:ext uri="{FF2B5EF4-FFF2-40B4-BE49-F238E27FC236}">
              <a16:creationId xmlns:a16="http://schemas.microsoft.com/office/drawing/2014/main" id="{69E5890B-7815-4D3D-8B62-74E9209D8FC6}"/>
            </a:ext>
          </a:extLst>
        </xdr:cNvPr>
        <xdr:cNvPicPr>
          <a:picLocks noChangeAspect="1"/>
        </xdr:cNvPicPr>
      </xdr:nvPicPr>
      <xdr:blipFill>
        <a:blip xmlns:r="http://schemas.openxmlformats.org/officeDocument/2006/relationships" r:embed="rId4"/>
        <a:stretch>
          <a:fillRect/>
        </a:stretch>
      </xdr:blipFill>
      <xdr:spPr>
        <a:xfrm>
          <a:off x="3917207" y="101756688"/>
          <a:ext cx="2174949" cy="737738"/>
        </a:xfrm>
        <a:prstGeom prst="rect">
          <a:avLst/>
        </a:prstGeom>
      </xdr:spPr>
    </xdr:pic>
    <xdr:clientData/>
  </xdr:twoCellAnchor>
  <xdr:twoCellAnchor editAs="oneCell">
    <xdr:from>
      <xdr:col>11</xdr:col>
      <xdr:colOff>0</xdr:colOff>
      <xdr:row>102</xdr:row>
      <xdr:rowOff>0</xdr:rowOff>
    </xdr:from>
    <xdr:to>
      <xdr:col>11</xdr:col>
      <xdr:colOff>2913380</xdr:colOff>
      <xdr:row>103</xdr:row>
      <xdr:rowOff>228256</xdr:rowOff>
    </xdr:to>
    <xdr:pic>
      <xdr:nvPicPr>
        <xdr:cNvPr id="9" name="Imagen 8">
          <a:extLst>
            <a:ext uri="{FF2B5EF4-FFF2-40B4-BE49-F238E27FC236}">
              <a16:creationId xmlns:a16="http://schemas.microsoft.com/office/drawing/2014/main" id="{3C005BAD-53E5-4D1E-899C-9A177ED950E1}"/>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00909" y="101764935"/>
          <a:ext cx="2913380" cy="7395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24"/>
  <sheetViews>
    <sheetView showGridLines="0" tabSelected="1" topLeftCell="A80" zoomScale="40" zoomScaleNormal="40" workbookViewId="0">
      <selection activeCell="L85" sqref="L85"/>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29.109375" style="7" customWidth="1"/>
    <col min="8" max="8" width="21.5546875" customWidth="1"/>
    <col min="9" max="9" width="15" style="17" customWidth="1"/>
    <col min="10" max="10" width="16.5546875" style="17" customWidth="1"/>
    <col min="11" max="11" width="12.88671875" customWidth="1"/>
    <col min="12" max="12" width="71.109375" customWidth="1"/>
    <col min="13" max="13" width="53.88671875" hidden="1" customWidth="1"/>
    <col min="14" max="14" width="12.88671875" style="22" customWidth="1"/>
    <col min="15" max="15" width="70.88671875" customWidth="1"/>
    <col min="16" max="16" width="48.88671875" customWidth="1"/>
  </cols>
  <sheetData>
    <row r="1" spans="2:16" s="1" customFormat="1" thickBot="1">
      <c r="G1" s="76"/>
      <c r="H1" s="2"/>
      <c r="I1" s="16"/>
      <c r="J1" s="16"/>
      <c r="M1" s="3"/>
      <c r="N1" s="18"/>
      <c r="P1" s="3"/>
    </row>
    <row r="2" spans="2:16" s="1" customFormat="1" ht="14.1" customHeight="1">
      <c r="B2" s="115"/>
      <c r="C2" s="116"/>
      <c r="D2" s="116"/>
      <c r="E2" s="117"/>
      <c r="F2" s="152" t="s">
        <v>0</v>
      </c>
      <c r="G2" s="166" t="s">
        <v>1</v>
      </c>
      <c r="H2" s="166"/>
      <c r="I2" s="166"/>
      <c r="J2" s="167"/>
      <c r="K2" s="115"/>
      <c r="L2" s="116"/>
      <c r="M2" s="116"/>
      <c r="N2" s="116"/>
      <c r="O2" s="116"/>
      <c r="P2" s="117"/>
    </row>
    <row r="3" spans="2:16" s="1" customFormat="1" ht="14.4" customHeight="1" thickBot="1">
      <c r="B3" s="118"/>
      <c r="C3" s="130"/>
      <c r="D3" s="130"/>
      <c r="E3" s="120"/>
      <c r="F3" s="153"/>
      <c r="G3" s="168"/>
      <c r="H3" s="168"/>
      <c r="I3" s="168"/>
      <c r="J3" s="169"/>
      <c r="K3" s="118"/>
      <c r="L3" s="119"/>
      <c r="M3" s="119"/>
      <c r="N3" s="119"/>
      <c r="O3" s="119"/>
      <c r="P3" s="120"/>
    </row>
    <row r="4" spans="2:16" s="1" customFormat="1" ht="14.4" customHeight="1">
      <c r="B4" s="118"/>
      <c r="C4" s="130"/>
      <c r="D4" s="130"/>
      <c r="E4" s="120"/>
      <c r="F4" s="137" t="s">
        <v>2</v>
      </c>
      <c r="G4" s="142" t="s">
        <v>3</v>
      </c>
      <c r="H4" s="143"/>
      <c r="I4" s="143"/>
      <c r="J4" s="144"/>
      <c r="K4" s="118"/>
      <c r="L4" s="119"/>
      <c r="M4" s="119"/>
      <c r="N4" s="119"/>
      <c r="O4" s="119"/>
      <c r="P4" s="120"/>
    </row>
    <row r="5" spans="2:16" s="1" customFormat="1" ht="15" customHeight="1" thickBot="1">
      <c r="B5" s="121"/>
      <c r="C5" s="122"/>
      <c r="D5" s="122"/>
      <c r="E5" s="123"/>
      <c r="F5" s="138"/>
      <c r="G5" s="145"/>
      <c r="H5" s="146"/>
      <c r="I5" s="146"/>
      <c r="J5" s="147"/>
      <c r="K5" s="121"/>
      <c r="L5" s="122"/>
      <c r="M5" s="122"/>
      <c r="N5" s="122"/>
      <c r="O5" s="122"/>
      <c r="P5" s="123"/>
    </row>
    <row r="6" spans="2:16" s="1" customFormat="1" ht="13.8">
      <c r="I6" s="16"/>
      <c r="J6" s="16"/>
      <c r="K6" s="2"/>
      <c r="L6" s="2"/>
      <c r="N6" s="19"/>
      <c r="O6" s="2"/>
    </row>
    <row r="7" spans="2:16" s="1" customFormat="1" thickBot="1">
      <c r="E7" s="76"/>
      <c r="F7" s="2"/>
      <c r="G7" s="2"/>
      <c r="I7" s="16"/>
      <c r="J7" s="16"/>
      <c r="K7" s="3"/>
      <c r="L7" s="3"/>
      <c r="M7" s="3"/>
      <c r="N7" s="20"/>
      <c r="O7" s="3"/>
      <c r="P7" s="3"/>
    </row>
    <row r="8" spans="2:16" s="1" customFormat="1" ht="18.600000000000001" thickBot="1">
      <c r="B8" s="124" t="s">
        <v>4</v>
      </c>
      <c r="C8" s="125"/>
      <c r="D8" s="126"/>
      <c r="E8" s="127" t="s">
        <v>5</v>
      </c>
      <c r="F8" s="128"/>
      <c r="G8" s="128"/>
      <c r="H8" s="128"/>
      <c r="I8" s="128"/>
      <c r="J8" s="129"/>
      <c r="K8" s="170" t="s">
        <v>108</v>
      </c>
      <c r="L8" s="171"/>
      <c r="M8" s="72"/>
      <c r="N8" s="72"/>
      <c r="O8" s="25" t="s">
        <v>107</v>
      </c>
      <c r="P8" s="73"/>
    </row>
    <row r="9" spans="2:16" s="1" customFormat="1" ht="18.600000000000001" thickBot="1">
      <c r="B9" s="139" t="s">
        <v>6</v>
      </c>
      <c r="C9" s="140"/>
      <c r="D9" s="141"/>
      <c r="E9" s="134" t="s">
        <v>109</v>
      </c>
      <c r="F9" s="135"/>
      <c r="G9" s="135"/>
      <c r="H9" s="135"/>
      <c r="I9" s="135"/>
      <c r="J9" s="136"/>
      <c r="K9" s="4"/>
      <c r="L9" s="4"/>
      <c r="M9" s="5"/>
      <c r="N9" s="25"/>
      <c r="O9" s="4"/>
      <c r="P9" s="5"/>
    </row>
    <row r="10" spans="2:16" s="1" customFormat="1" ht="18.600000000000001" thickBot="1">
      <c r="B10" s="131" t="s">
        <v>7</v>
      </c>
      <c r="C10" s="132"/>
      <c r="D10" s="133"/>
      <c r="E10" s="134" t="s">
        <v>8</v>
      </c>
      <c r="F10" s="135"/>
      <c r="G10" s="135"/>
      <c r="H10" s="135"/>
      <c r="I10" s="135"/>
      <c r="J10" s="136"/>
      <c r="K10" s="4"/>
      <c r="L10"/>
      <c r="M10" s="5"/>
      <c r="N10" s="25"/>
      <c r="O10" s="4"/>
      <c r="P10" s="5"/>
    </row>
    <row r="11" spans="2:16" s="1" customFormat="1" ht="24" customHeight="1" thickBot="1">
      <c r="B11" s="131" t="s">
        <v>9</v>
      </c>
      <c r="C11" s="132"/>
      <c r="D11" s="133"/>
      <c r="E11" s="173" t="s">
        <v>256</v>
      </c>
      <c r="F11" s="174"/>
      <c r="G11" s="174"/>
      <c r="H11" s="174"/>
      <c r="I11" s="174"/>
      <c r="J11" s="175"/>
      <c r="K11" s="170" t="s">
        <v>315</v>
      </c>
      <c r="L11" s="171"/>
      <c r="M11" s="172"/>
      <c r="N11" s="89">
        <v>2</v>
      </c>
      <c r="O11" s="25" t="s">
        <v>255</v>
      </c>
      <c r="P11" s="74"/>
    </row>
    <row r="12" spans="2:16" s="1" customFormat="1" ht="18">
      <c r="B12" s="26"/>
      <c r="C12" s="26"/>
      <c r="D12" s="26"/>
      <c r="E12" s="27"/>
      <c r="F12" s="48"/>
      <c r="G12" s="27"/>
      <c r="H12" s="27"/>
      <c r="I12" s="61"/>
      <c r="J12" s="61"/>
      <c r="K12" s="28"/>
      <c r="L12" s="29"/>
      <c r="M12" s="29"/>
      <c r="N12" s="30"/>
      <c r="O12" s="29"/>
      <c r="P12" s="29"/>
    </row>
    <row r="13" spans="2:16" ht="15" thickBot="1">
      <c r="D13"/>
      <c r="K13" s="8"/>
      <c r="L13" s="8"/>
      <c r="M13" s="8"/>
      <c r="N13" s="21"/>
      <c r="O13" s="8"/>
      <c r="P13" s="8"/>
    </row>
    <row r="14" spans="2:16" ht="16.2" thickBot="1">
      <c r="E14" s="31"/>
      <c r="F14" s="49"/>
      <c r="G14" s="32"/>
      <c r="H14" s="32"/>
      <c r="I14" s="110" t="s">
        <v>10</v>
      </c>
      <c r="J14" s="112"/>
      <c r="K14" s="110" t="s">
        <v>11</v>
      </c>
      <c r="L14" s="111"/>
      <c r="M14" s="112"/>
      <c r="N14" s="110" t="s">
        <v>12</v>
      </c>
      <c r="O14" s="111"/>
      <c r="P14" s="112"/>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6.8" thickTop="1" thickBot="1">
      <c r="B16" s="148" t="s">
        <v>26</v>
      </c>
      <c r="C16" s="149" t="s">
        <v>27</v>
      </c>
      <c r="D16" s="150" t="s">
        <v>28</v>
      </c>
      <c r="E16" s="33"/>
      <c r="F16" s="34"/>
      <c r="G16" s="34"/>
      <c r="H16" s="35"/>
      <c r="I16" s="41"/>
      <c r="J16" s="36"/>
      <c r="K16" s="23"/>
      <c r="L16" s="51"/>
      <c r="M16" s="24"/>
      <c r="N16" s="23"/>
      <c r="O16" s="23"/>
      <c r="P16" s="37"/>
    </row>
    <row r="17" spans="1:23" ht="123" customHeight="1" thickTop="1" thickBot="1">
      <c r="B17" s="148"/>
      <c r="C17" s="149"/>
      <c r="D17" s="155"/>
      <c r="E17" s="33" t="s">
        <v>29</v>
      </c>
      <c r="F17" s="91" t="s">
        <v>111</v>
      </c>
      <c r="G17" s="34" t="s">
        <v>113</v>
      </c>
      <c r="H17" s="35" t="s">
        <v>115</v>
      </c>
      <c r="I17" s="36">
        <v>44593</v>
      </c>
      <c r="J17" s="36">
        <v>44773</v>
      </c>
      <c r="K17" s="23">
        <v>1</v>
      </c>
      <c r="L17" s="24" t="s">
        <v>316</v>
      </c>
      <c r="M17" s="24"/>
      <c r="N17" s="23">
        <v>1</v>
      </c>
      <c r="O17" s="23" t="s">
        <v>289</v>
      </c>
      <c r="P17" s="37"/>
    </row>
    <row r="18" spans="1:23" ht="126.6" customHeight="1" thickTop="1" thickBot="1">
      <c r="B18" s="148"/>
      <c r="C18" s="149"/>
      <c r="D18" s="150" t="s">
        <v>31</v>
      </c>
      <c r="E18" s="33" t="s">
        <v>32</v>
      </c>
      <c r="F18" s="91" t="s">
        <v>110</v>
      </c>
      <c r="G18" s="34" t="s">
        <v>112</v>
      </c>
      <c r="H18" s="35" t="s">
        <v>114</v>
      </c>
      <c r="I18" s="36">
        <v>44562</v>
      </c>
      <c r="J18" s="36">
        <v>44895</v>
      </c>
      <c r="K18" s="23">
        <v>0.7</v>
      </c>
      <c r="L18" s="24" t="s">
        <v>317</v>
      </c>
      <c r="M18" s="24"/>
      <c r="N18" s="23">
        <v>0.7</v>
      </c>
      <c r="O18" s="23" t="s">
        <v>288</v>
      </c>
      <c r="P18" s="37"/>
    </row>
    <row r="19" spans="1:23" ht="27" customHeight="1" thickTop="1" thickBot="1">
      <c r="B19" s="148"/>
      <c r="C19" s="149"/>
      <c r="D19" s="155"/>
      <c r="E19" s="33"/>
      <c r="F19" s="54"/>
      <c r="G19" s="34"/>
      <c r="H19" s="35"/>
      <c r="I19" s="36"/>
      <c r="J19" s="36"/>
      <c r="K19" s="23"/>
      <c r="L19" s="24"/>
      <c r="M19" s="24"/>
      <c r="N19" s="23"/>
      <c r="O19" s="23"/>
      <c r="P19" s="37"/>
    </row>
    <row r="20" spans="1:23" s="22" customFormat="1" ht="34.5" customHeight="1" thickTop="1" thickBot="1">
      <c r="A20" s="38"/>
      <c r="B20" s="148"/>
      <c r="C20" s="149"/>
      <c r="D20" s="88" t="s">
        <v>33</v>
      </c>
      <c r="E20" s="33"/>
      <c r="F20" s="54"/>
      <c r="G20" s="34"/>
      <c r="H20" s="81"/>
      <c r="I20" s="82"/>
      <c r="J20" s="37"/>
      <c r="K20" s="83"/>
      <c r="L20" s="84"/>
      <c r="M20" s="24"/>
      <c r="N20" s="23"/>
      <c r="O20" s="23"/>
      <c r="P20" s="36"/>
    </row>
    <row r="21" spans="1:23" ht="32.25" customHeight="1" thickTop="1" thickBot="1">
      <c r="B21" s="148"/>
      <c r="C21" s="149"/>
      <c r="D21" s="75" t="s">
        <v>35</v>
      </c>
      <c r="E21" s="33"/>
      <c r="F21" s="54"/>
      <c r="G21" s="34"/>
      <c r="H21" s="35"/>
      <c r="I21" s="36"/>
      <c r="J21" s="36"/>
      <c r="K21" s="23"/>
      <c r="L21" s="24"/>
      <c r="M21" s="24"/>
      <c r="N21" s="23"/>
      <c r="O21" s="23"/>
      <c r="P21" s="37"/>
    </row>
    <row r="22" spans="1:23" s="22" customFormat="1" ht="102" customHeight="1" thickTop="1" thickBot="1">
      <c r="A22" s="38"/>
      <c r="B22" s="148"/>
      <c r="C22" s="149"/>
      <c r="D22" s="43" t="s">
        <v>37</v>
      </c>
      <c r="E22" s="33" t="s">
        <v>38</v>
      </c>
      <c r="F22" s="94" t="s">
        <v>249</v>
      </c>
      <c r="G22" s="90" t="s">
        <v>211</v>
      </c>
      <c r="H22" s="90" t="s">
        <v>212</v>
      </c>
      <c r="I22" s="36">
        <v>44577</v>
      </c>
      <c r="J22" s="36">
        <v>44834</v>
      </c>
      <c r="K22" s="23">
        <v>0.66</v>
      </c>
      <c r="L22" s="24" t="s">
        <v>257</v>
      </c>
      <c r="M22" s="24"/>
      <c r="N22" s="23">
        <v>0.66</v>
      </c>
      <c r="O22" s="23" t="s">
        <v>290</v>
      </c>
      <c r="P22" s="44"/>
    </row>
    <row r="23" spans="1:23" ht="183.75" customHeight="1" thickTop="1" thickBot="1">
      <c r="B23" s="148" t="s">
        <v>39</v>
      </c>
      <c r="C23" s="149" t="s">
        <v>40</v>
      </c>
      <c r="D23" s="150" t="s">
        <v>41</v>
      </c>
      <c r="E23" s="33" t="s">
        <v>36</v>
      </c>
      <c r="F23" s="91" t="s">
        <v>217</v>
      </c>
      <c r="G23" s="34" t="s">
        <v>218</v>
      </c>
      <c r="H23" s="60" t="s">
        <v>118</v>
      </c>
      <c r="I23" s="98">
        <v>44576</v>
      </c>
      <c r="J23" s="99">
        <v>44834</v>
      </c>
      <c r="K23" s="23">
        <v>0</v>
      </c>
      <c r="L23" s="24" t="s">
        <v>231</v>
      </c>
      <c r="M23" s="24"/>
      <c r="N23" s="23"/>
      <c r="O23" s="23" t="s">
        <v>291</v>
      </c>
      <c r="P23" s="113"/>
    </row>
    <row r="24" spans="1:23" ht="16.8" thickTop="1" thickBot="1">
      <c r="B24" s="148"/>
      <c r="C24" s="149"/>
      <c r="D24" s="151"/>
      <c r="E24" s="87"/>
      <c r="F24" s="54"/>
      <c r="G24" s="34"/>
      <c r="H24" s="60"/>
      <c r="I24" s="41"/>
      <c r="J24" s="41"/>
      <c r="K24" s="23"/>
      <c r="L24" s="24"/>
      <c r="M24" s="24"/>
      <c r="N24" s="23"/>
      <c r="O24" s="23"/>
      <c r="P24" s="114"/>
    </row>
    <row r="25" spans="1:23" ht="100.5" customHeight="1" thickTop="1" thickBot="1">
      <c r="B25" s="148" t="s">
        <v>46</v>
      </c>
      <c r="C25" s="149" t="s">
        <v>47</v>
      </c>
      <c r="D25" s="150" t="s">
        <v>48</v>
      </c>
      <c r="E25" s="33" t="s">
        <v>29</v>
      </c>
      <c r="F25" s="92" t="s">
        <v>121</v>
      </c>
      <c r="G25" s="35" t="s">
        <v>122</v>
      </c>
      <c r="H25" s="60" t="s">
        <v>118</v>
      </c>
      <c r="I25" s="41">
        <v>44576</v>
      </c>
      <c r="J25" s="41">
        <v>44651</v>
      </c>
      <c r="K25" s="23">
        <v>1</v>
      </c>
      <c r="L25" s="23" t="s">
        <v>232</v>
      </c>
      <c r="M25" s="24"/>
      <c r="N25" s="23">
        <v>1</v>
      </c>
      <c r="O25" s="103" t="s">
        <v>241</v>
      </c>
      <c r="P25" s="37"/>
    </row>
    <row r="26" spans="1:23" ht="100.5" customHeight="1" thickTop="1" thickBot="1">
      <c r="B26" s="148"/>
      <c r="C26" s="149"/>
      <c r="D26" s="151"/>
      <c r="E26" s="33" t="s">
        <v>30</v>
      </c>
      <c r="F26" s="92" t="s">
        <v>123</v>
      </c>
      <c r="G26" s="35" t="s">
        <v>124</v>
      </c>
      <c r="H26" s="60" t="s">
        <v>118</v>
      </c>
      <c r="I26" s="41">
        <v>44652</v>
      </c>
      <c r="J26" s="41">
        <v>44742</v>
      </c>
      <c r="K26" s="23">
        <v>1</v>
      </c>
      <c r="L26" s="23" t="s">
        <v>258</v>
      </c>
      <c r="M26" s="24"/>
      <c r="N26" s="23">
        <v>1</v>
      </c>
      <c r="O26" s="103" t="s">
        <v>292</v>
      </c>
      <c r="P26" s="37"/>
    </row>
    <row r="27" spans="1:23" ht="138.6" customHeight="1" thickTop="1" thickBot="1">
      <c r="B27" s="148"/>
      <c r="C27" s="149"/>
      <c r="D27" s="151"/>
      <c r="E27" s="33" t="s">
        <v>49</v>
      </c>
      <c r="F27" s="92" t="s">
        <v>125</v>
      </c>
      <c r="G27" s="35" t="s">
        <v>126</v>
      </c>
      <c r="H27" s="60" t="s">
        <v>114</v>
      </c>
      <c r="I27" s="41">
        <v>44713</v>
      </c>
      <c r="J27" s="41">
        <v>44772</v>
      </c>
      <c r="K27" s="23">
        <v>1</v>
      </c>
      <c r="L27" s="24" t="s">
        <v>259</v>
      </c>
      <c r="M27" s="24"/>
      <c r="N27" s="23">
        <v>1</v>
      </c>
      <c r="O27" s="103" t="s">
        <v>293</v>
      </c>
      <c r="P27" s="37"/>
    </row>
    <row r="28" spans="1:23" ht="100.5" customHeight="1" thickTop="1" thickBot="1">
      <c r="B28" s="148"/>
      <c r="C28" s="149"/>
      <c r="D28" s="151"/>
      <c r="E28" s="33" t="s">
        <v>50</v>
      </c>
      <c r="F28" s="92" t="s">
        <v>127</v>
      </c>
      <c r="G28" s="35" t="s">
        <v>128</v>
      </c>
      <c r="H28" s="60" t="s">
        <v>114</v>
      </c>
      <c r="I28" s="41">
        <v>44805</v>
      </c>
      <c r="J28" s="41">
        <v>44895</v>
      </c>
      <c r="K28" s="23"/>
      <c r="L28" s="24"/>
      <c r="M28" s="24"/>
      <c r="N28" s="23"/>
      <c r="O28" s="23" t="s">
        <v>291</v>
      </c>
      <c r="P28" s="37"/>
    </row>
    <row r="29" spans="1:23" ht="100.5" customHeight="1" thickTop="1" thickBot="1">
      <c r="B29" s="148"/>
      <c r="C29" s="149"/>
      <c r="D29" s="151"/>
      <c r="E29" s="33" t="s">
        <v>51</v>
      </c>
      <c r="F29" s="92" t="s">
        <v>129</v>
      </c>
      <c r="G29" s="35" t="s">
        <v>130</v>
      </c>
      <c r="H29" s="60" t="s">
        <v>118</v>
      </c>
      <c r="I29" s="41">
        <v>44576</v>
      </c>
      <c r="J29" s="41">
        <v>44915</v>
      </c>
      <c r="K29" s="23">
        <v>0</v>
      </c>
      <c r="L29" s="24" t="s">
        <v>233</v>
      </c>
      <c r="M29" s="24"/>
      <c r="N29" s="23"/>
      <c r="O29" s="23" t="s">
        <v>291</v>
      </c>
      <c r="P29" s="37"/>
    </row>
    <row r="30" spans="1:23" ht="116.25" customHeight="1" thickTop="1" thickBot="1">
      <c r="B30" s="148"/>
      <c r="C30" s="149"/>
      <c r="D30" s="151"/>
      <c r="E30" s="33" t="s">
        <v>52</v>
      </c>
      <c r="F30" s="92" t="s">
        <v>131</v>
      </c>
      <c r="G30" s="35" t="s">
        <v>132</v>
      </c>
      <c r="H30" s="60" t="s">
        <v>118</v>
      </c>
      <c r="I30" s="41">
        <v>44576</v>
      </c>
      <c r="J30" s="41">
        <v>44915</v>
      </c>
      <c r="K30" s="23">
        <v>0</v>
      </c>
      <c r="L30" s="24" t="s">
        <v>231</v>
      </c>
      <c r="M30" s="24"/>
      <c r="N30" s="23"/>
      <c r="O30" s="23" t="s">
        <v>291</v>
      </c>
      <c r="P30" s="37"/>
    </row>
    <row r="31" spans="1:23" ht="16.8" thickTop="1" thickBot="1">
      <c r="B31" s="148"/>
      <c r="C31" s="149"/>
      <c r="D31" s="151"/>
      <c r="E31" s="33"/>
      <c r="F31" s="55"/>
      <c r="G31" s="35"/>
      <c r="H31" s="60"/>
      <c r="I31" s="41"/>
      <c r="J31" s="41"/>
      <c r="K31" s="23"/>
      <c r="L31" s="24"/>
      <c r="M31" s="24"/>
      <c r="N31" s="23"/>
      <c r="O31" s="23"/>
      <c r="P31" s="37"/>
    </row>
    <row r="32" spans="1:23" ht="161.25" customHeight="1" thickTop="1" thickBot="1">
      <c r="B32" s="148"/>
      <c r="C32" s="149"/>
      <c r="D32" s="150" t="s">
        <v>53</v>
      </c>
      <c r="E32" s="33" t="s">
        <v>32</v>
      </c>
      <c r="F32" s="92" t="s">
        <v>116</v>
      </c>
      <c r="G32" s="35" t="s">
        <v>117</v>
      </c>
      <c r="H32" s="60" t="s">
        <v>118</v>
      </c>
      <c r="I32" s="41">
        <v>44607</v>
      </c>
      <c r="J32" s="41">
        <v>44895</v>
      </c>
      <c r="K32" s="100">
        <v>0.33300000000000002</v>
      </c>
      <c r="L32" s="51" t="s">
        <v>234</v>
      </c>
      <c r="M32" s="24"/>
      <c r="N32" s="23">
        <v>0.33</v>
      </c>
      <c r="O32" s="52" t="s">
        <v>248</v>
      </c>
      <c r="P32" s="37"/>
      <c r="W32" s="53">
        <v>1</v>
      </c>
    </row>
    <row r="33" spans="2:23" ht="126.75" customHeight="1" thickTop="1" thickBot="1">
      <c r="B33" s="148"/>
      <c r="C33" s="149"/>
      <c r="D33" s="151"/>
      <c r="E33" s="33" t="s">
        <v>42</v>
      </c>
      <c r="F33" s="92" t="s">
        <v>119</v>
      </c>
      <c r="G33" s="35" t="s">
        <v>120</v>
      </c>
      <c r="H33" s="60" t="s">
        <v>118</v>
      </c>
      <c r="I33" s="41">
        <v>44743</v>
      </c>
      <c r="J33" s="41">
        <v>44865</v>
      </c>
      <c r="K33" s="102"/>
      <c r="L33" s="51" t="s">
        <v>260</v>
      </c>
      <c r="M33" s="24"/>
      <c r="N33" s="23"/>
      <c r="O33" s="23" t="s">
        <v>294</v>
      </c>
      <c r="P33" s="37"/>
      <c r="W33" s="53">
        <v>0.33</v>
      </c>
    </row>
    <row r="34" spans="2:23" ht="16.8" thickTop="1" thickBot="1">
      <c r="B34" s="148"/>
      <c r="C34" s="149"/>
      <c r="D34" s="155"/>
      <c r="E34" s="33"/>
      <c r="F34" s="35"/>
      <c r="G34" s="35"/>
      <c r="H34" s="77"/>
      <c r="I34" s="41"/>
      <c r="J34" s="41"/>
      <c r="K34" s="23"/>
      <c r="L34" s="51"/>
      <c r="M34" s="24"/>
      <c r="N34" s="23"/>
      <c r="O34" s="23"/>
      <c r="P34" s="37"/>
      <c r="W34" s="105">
        <f>SUM(W32:W33)</f>
        <v>1.33</v>
      </c>
    </row>
    <row r="35" spans="2:23" ht="188.25" customHeight="1" thickTop="1" thickBot="1">
      <c r="B35" s="148"/>
      <c r="C35" s="149"/>
      <c r="D35" s="156" t="s">
        <v>54</v>
      </c>
      <c r="E35" s="33" t="s">
        <v>34</v>
      </c>
      <c r="F35" s="92" t="s">
        <v>219</v>
      </c>
      <c r="G35" s="35" t="s">
        <v>220</v>
      </c>
      <c r="H35" s="60" t="s">
        <v>221</v>
      </c>
      <c r="I35" s="41">
        <v>44593</v>
      </c>
      <c r="J35" s="41">
        <v>44742</v>
      </c>
      <c r="K35" s="23">
        <v>1</v>
      </c>
      <c r="L35" s="51" t="s">
        <v>261</v>
      </c>
      <c r="M35" s="24"/>
      <c r="N35" s="23">
        <v>1</v>
      </c>
      <c r="O35" s="52" t="s">
        <v>296</v>
      </c>
      <c r="P35" s="37"/>
      <c r="W35" s="53">
        <f>+W34/9</f>
        <v>0.14777777777777779</v>
      </c>
    </row>
    <row r="36" spans="2:23" ht="16.8" thickTop="1" thickBot="1">
      <c r="B36" s="148"/>
      <c r="C36" s="149"/>
      <c r="D36" s="157"/>
      <c r="E36" s="33"/>
      <c r="F36" s="56"/>
      <c r="G36" s="34"/>
      <c r="H36" s="60"/>
      <c r="I36" s="41"/>
      <c r="J36" s="41"/>
      <c r="K36" s="23"/>
      <c r="L36" s="51"/>
      <c r="M36" s="24"/>
      <c r="N36" s="23"/>
      <c r="O36" s="23"/>
      <c r="P36" s="37"/>
    </row>
    <row r="37" spans="2:23" ht="257.39999999999998" customHeight="1" thickTop="1" thickBot="1">
      <c r="B37" s="148" t="s">
        <v>56</v>
      </c>
      <c r="C37" s="149" t="s">
        <v>57</v>
      </c>
      <c r="D37" s="65" t="s">
        <v>58</v>
      </c>
      <c r="E37" s="33" t="s">
        <v>29</v>
      </c>
      <c r="F37" s="97" t="s">
        <v>209</v>
      </c>
      <c r="G37" s="95" t="s">
        <v>210</v>
      </c>
      <c r="H37" s="96" t="s">
        <v>115</v>
      </c>
      <c r="I37" s="41">
        <v>44593</v>
      </c>
      <c r="J37" s="41">
        <v>44773</v>
      </c>
      <c r="K37" s="23">
        <v>1</v>
      </c>
      <c r="L37" s="108" t="s">
        <v>295</v>
      </c>
      <c r="M37" s="24"/>
      <c r="N37" s="23">
        <v>0.5</v>
      </c>
      <c r="O37" s="52" t="s">
        <v>318</v>
      </c>
      <c r="P37" s="37"/>
    </row>
    <row r="38" spans="2:23" ht="286.2" customHeight="1" thickTop="1" thickBot="1">
      <c r="B38" s="148"/>
      <c r="C38" s="149"/>
      <c r="D38" s="150" t="s">
        <v>59</v>
      </c>
      <c r="E38" s="39" t="s">
        <v>32</v>
      </c>
      <c r="F38" s="93" t="s">
        <v>181</v>
      </c>
      <c r="G38" s="78" t="s">
        <v>182</v>
      </c>
      <c r="H38" s="79" t="s">
        <v>105</v>
      </c>
      <c r="I38" s="80">
        <v>44562</v>
      </c>
      <c r="J38" s="80">
        <v>44910</v>
      </c>
      <c r="K38" s="107">
        <v>0</v>
      </c>
      <c r="L38" s="108" t="s">
        <v>262</v>
      </c>
      <c r="M38" s="24"/>
      <c r="N38" s="23"/>
      <c r="O38" s="23" t="s">
        <v>294</v>
      </c>
      <c r="P38" s="42"/>
    </row>
    <row r="39" spans="2:23" ht="232.8" customHeight="1" thickTop="1" thickBot="1">
      <c r="B39" s="148"/>
      <c r="C39" s="149"/>
      <c r="D39" s="151"/>
      <c r="E39" s="39" t="s">
        <v>42</v>
      </c>
      <c r="F39" s="93" t="s">
        <v>183</v>
      </c>
      <c r="G39" s="40" t="s">
        <v>184</v>
      </c>
      <c r="H39" s="60" t="s">
        <v>105</v>
      </c>
      <c r="I39" s="80">
        <v>44562</v>
      </c>
      <c r="J39" s="41">
        <v>44713</v>
      </c>
      <c r="K39" s="102">
        <v>1</v>
      </c>
      <c r="L39" s="109" t="s">
        <v>263</v>
      </c>
      <c r="M39" s="24"/>
      <c r="N39" s="23">
        <v>1</v>
      </c>
      <c r="O39" s="23" t="s">
        <v>250</v>
      </c>
      <c r="P39" s="42"/>
    </row>
    <row r="40" spans="2:23" ht="114" customHeight="1" thickTop="1" thickBot="1">
      <c r="B40" s="148"/>
      <c r="C40" s="149"/>
      <c r="D40" s="151"/>
      <c r="E40" s="39" t="s">
        <v>43</v>
      </c>
      <c r="F40" s="93" t="s">
        <v>183</v>
      </c>
      <c r="G40" s="40" t="s">
        <v>184</v>
      </c>
      <c r="H40" s="60" t="s">
        <v>105</v>
      </c>
      <c r="I40" s="41">
        <v>44713</v>
      </c>
      <c r="J40" s="41">
        <v>44895</v>
      </c>
      <c r="K40" s="23"/>
      <c r="L40" s="24" t="s">
        <v>264</v>
      </c>
      <c r="M40" s="24"/>
      <c r="N40" s="23"/>
      <c r="O40" s="23" t="s">
        <v>294</v>
      </c>
      <c r="P40" s="42"/>
    </row>
    <row r="41" spans="2:23" ht="262.8" customHeight="1" thickTop="1" thickBot="1">
      <c r="B41" s="148"/>
      <c r="C41" s="149"/>
      <c r="D41" s="151"/>
      <c r="E41" s="39" t="s">
        <v>44</v>
      </c>
      <c r="F41" s="93" t="s">
        <v>185</v>
      </c>
      <c r="G41" s="40" t="s">
        <v>186</v>
      </c>
      <c r="H41" s="60" t="s">
        <v>105</v>
      </c>
      <c r="I41" s="41">
        <v>44562</v>
      </c>
      <c r="J41" s="41">
        <v>44834</v>
      </c>
      <c r="K41" s="23">
        <v>1</v>
      </c>
      <c r="L41" s="51" t="s">
        <v>297</v>
      </c>
      <c r="M41" s="24"/>
      <c r="N41" s="23">
        <v>1</v>
      </c>
      <c r="O41" s="23" t="s">
        <v>298</v>
      </c>
      <c r="P41" s="42"/>
    </row>
    <row r="42" spans="2:23" ht="114" customHeight="1" thickTop="1" thickBot="1">
      <c r="B42" s="148"/>
      <c r="C42" s="149"/>
      <c r="D42" s="151"/>
      <c r="E42" s="39" t="s">
        <v>45</v>
      </c>
      <c r="F42" s="93" t="s">
        <v>187</v>
      </c>
      <c r="G42" s="40" t="s">
        <v>188</v>
      </c>
      <c r="H42" s="60" t="s">
        <v>105</v>
      </c>
      <c r="I42" s="41">
        <v>44835</v>
      </c>
      <c r="J42" s="41">
        <v>44926</v>
      </c>
      <c r="K42" s="23"/>
      <c r="L42" s="24"/>
      <c r="M42" s="24"/>
      <c r="N42" s="23"/>
      <c r="O42" s="23"/>
      <c r="P42" s="42"/>
    </row>
    <row r="43" spans="2:23" ht="364.8" customHeight="1" thickTop="1" thickBot="1">
      <c r="B43" s="148"/>
      <c r="C43" s="149"/>
      <c r="D43" s="151"/>
      <c r="E43" s="39" t="s">
        <v>85</v>
      </c>
      <c r="F43" s="93" t="s">
        <v>189</v>
      </c>
      <c r="G43" s="40" t="s">
        <v>190</v>
      </c>
      <c r="H43" s="60" t="s">
        <v>105</v>
      </c>
      <c r="I43" s="41">
        <v>44562</v>
      </c>
      <c r="J43" s="41">
        <v>44926</v>
      </c>
      <c r="K43" s="100">
        <v>0.66</v>
      </c>
      <c r="L43" s="51" t="s">
        <v>265</v>
      </c>
      <c r="M43" s="24"/>
      <c r="N43" s="23">
        <v>0.66</v>
      </c>
      <c r="O43" s="52" t="s">
        <v>299</v>
      </c>
      <c r="P43" s="42"/>
    </row>
    <row r="44" spans="2:23" ht="171" customHeight="1" thickTop="1" thickBot="1">
      <c r="B44" s="148"/>
      <c r="C44" s="149"/>
      <c r="D44" s="151"/>
      <c r="E44" s="39" t="s">
        <v>86</v>
      </c>
      <c r="F44" s="93" t="s">
        <v>191</v>
      </c>
      <c r="G44" s="40" t="s">
        <v>192</v>
      </c>
      <c r="H44" s="60" t="s">
        <v>105</v>
      </c>
      <c r="I44" s="41">
        <v>44562</v>
      </c>
      <c r="J44" s="41">
        <v>44621</v>
      </c>
      <c r="K44" s="23">
        <v>1</v>
      </c>
      <c r="L44" s="24" t="s">
        <v>235</v>
      </c>
      <c r="M44" s="24"/>
      <c r="N44" s="23">
        <v>1</v>
      </c>
      <c r="O44" s="103" t="s">
        <v>242</v>
      </c>
      <c r="P44" s="42"/>
    </row>
    <row r="45" spans="2:23" ht="274.2" customHeight="1" thickTop="1" thickBot="1">
      <c r="B45" s="148"/>
      <c r="C45" s="149"/>
      <c r="D45" s="151"/>
      <c r="E45" s="39" t="s">
        <v>106</v>
      </c>
      <c r="F45" s="93" t="s">
        <v>191</v>
      </c>
      <c r="G45" s="40" t="s">
        <v>192</v>
      </c>
      <c r="H45" s="60" t="s">
        <v>105</v>
      </c>
      <c r="I45" s="41">
        <v>44652</v>
      </c>
      <c r="J45" s="41">
        <v>44743</v>
      </c>
      <c r="K45" s="23">
        <v>1</v>
      </c>
      <c r="L45" s="24" t="s">
        <v>266</v>
      </c>
      <c r="M45" s="24"/>
      <c r="N45" s="23">
        <v>1</v>
      </c>
      <c r="O45" s="103" t="s">
        <v>300</v>
      </c>
      <c r="P45" s="42"/>
    </row>
    <row r="46" spans="2:23" ht="114" customHeight="1" thickTop="1" thickBot="1">
      <c r="B46" s="148"/>
      <c r="C46" s="149"/>
      <c r="D46" s="151"/>
      <c r="E46" s="39" t="s">
        <v>222</v>
      </c>
      <c r="F46" s="93" t="s">
        <v>191</v>
      </c>
      <c r="G46" s="40" t="s">
        <v>192</v>
      </c>
      <c r="H46" s="60" t="s">
        <v>105</v>
      </c>
      <c r="I46" s="41">
        <v>44743</v>
      </c>
      <c r="J46" s="41">
        <v>44864</v>
      </c>
      <c r="K46" s="23"/>
      <c r="L46" s="24"/>
      <c r="M46" s="24"/>
      <c r="N46" s="23"/>
      <c r="O46" s="23" t="s">
        <v>294</v>
      </c>
      <c r="P46" s="42"/>
    </row>
    <row r="47" spans="2:23" ht="114" customHeight="1" thickTop="1" thickBot="1">
      <c r="B47" s="148"/>
      <c r="C47" s="149"/>
      <c r="D47" s="151"/>
      <c r="E47" s="39" t="s">
        <v>223</v>
      </c>
      <c r="F47" s="93" t="s">
        <v>191</v>
      </c>
      <c r="G47" s="40" t="s">
        <v>192</v>
      </c>
      <c r="H47" s="60" t="s">
        <v>105</v>
      </c>
      <c r="I47" s="41">
        <v>44835</v>
      </c>
      <c r="J47" s="41">
        <v>44925</v>
      </c>
      <c r="K47" s="23"/>
      <c r="L47" s="24"/>
      <c r="M47" s="24"/>
      <c r="N47" s="23"/>
      <c r="O47" s="23" t="s">
        <v>294</v>
      </c>
      <c r="P47" s="42"/>
    </row>
    <row r="48" spans="2:23" ht="110.4" thickTop="1" thickBot="1">
      <c r="B48" s="148"/>
      <c r="C48" s="149"/>
      <c r="D48" s="151"/>
      <c r="E48" s="39" t="s">
        <v>224</v>
      </c>
      <c r="F48" s="93" t="s">
        <v>193</v>
      </c>
      <c r="G48" s="40" t="s">
        <v>194</v>
      </c>
      <c r="H48" s="60" t="s">
        <v>105</v>
      </c>
      <c r="I48" s="41">
        <v>44562</v>
      </c>
      <c r="J48" s="41">
        <v>44742</v>
      </c>
      <c r="K48" s="23">
        <v>1</v>
      </c>
      <c r="L48" s="51" t="s">
        <v>267</v>
      </c>
      <c r="M48" s="24"/>
      <c r="N48" s="23">
        <v>1</v>
      </c>
      <c r="O48" s="103" t="s">
        <v>301</v>
      </c>
      <c r="P48" s="42"/>
    </row>
    <row r="49" spans="2:16" ht="328.8" thickTop="1" thickBot="1">
      <c r="B49" s="148"/>
      <c r="C49" s="149"/>
      <c r="D49" s="151"/>
      <c r="E49" s="39" t="s">
        <v>225</v>
      </c>
      <c r="F49" s="93" t="s">
        <v>195</v>
      </c>
      <c r="G49" s="40" t="s">
        <v>196</v>
      </c>
      <c r="H49" s="60" t="s">
        <v>105</v>
      </c>
      <c r="I49" s="41">
        <v>44743</v>
      </c>
      <c r="J49" s="41">
        <v>44803</v>
      </c>
      <c r="K49" s="23">
        <v>1</v>
      </c>
      <c r="L49" s="51" t="s">
        <v>268</v>
      </c>
      <c r="M49" s="24"/>
      <c r="N49" s="23">
        <v>1</v>
      </c>
      <c r="O49" s="103" t="s">
        <v>302</v>
      </c>
      <c r="P49" s="42"/>
    </row>
    <row r="50" spans="2:16" ht="110.4" thickTop="1" thickBot="1">
      <c r="B50" s="148"/>
      <c r="C50" s="149"/>
      <c r="D50" s="151"/>
      <c r="E50" s="39" t="s">
        <v>226</v>
      </c>
      <c r="F50" s="93" t="s">
        <v>197</v>
      </c>
      <c r="G50" s="40" t="s">
        <v>198</v>
      </c>
      <c r="H50" s="60" t="s">
        <v>105</v>
      </c>
      <c r="I50" s="41">
        <v>44805</v>
      </c>
      <c r="J50" s="41">
        <v>44910</v>
      </c>
      <c r="K50" s="23"/>
      <c r="L50" s="51" t="s">
        <v>269</v>
      </c>
      <c r="M50" s="24"/>
      <c r="N50" s="23">
        <v>0.6</v>
      </c>
      <c r="O50" s="103" t="s">
        <v>303</v>
      </c>
      <c r="P50" s="42"/>
    </row>
    <row r="51" spans="2:16" ht="204" thickTop="1" thickBot="1">
      <c r="B51" s="148"/>
      <c r="C51" s="149"/>
      <c r="D51" s="151"/>
      <c r="E51" s="39" t="s">
        <v>227</v>
      </c>
      <c r="F51" s="93" t="s">
        <v>199</v>
      </c>
      <c r="G51" s="40" t="s">
        <v>200</v>
      </c>
      <c r="H51" s="60" t="s">
        <v>105</v>
      </c>
      <c r="I51" s="41">
        <v>44562</v>
      </c>
      <c r="J51" s="41">
        <v>44742</v>
      </c>
      <c r="K51" s="23">
        <v>1</v>
      </c>
      <c r="L51" s="51" t="s">
        <v>270</v>
      </c>
      <c r="M51" s="24"/>
      <c r="N51" s="23">
        <v>1</v>
      </c>
      <c r="O51" s="103" t="s">
        <v>304</v>
      </c>
      <c r="P51" s="42"/>
    </row>
    <row r="52" spans="2:16" ht="156.75" customHeight="1" thickTop="1" thickBot="1">
      <c r="B52" s="148"/>
      <c r="C52" s="149"/>
      <c r="D52" s="151"/>
      <c r="E52" s="39" t="s">
        <v>228</v>
      </c>
      <c r="F52" s="93" t="s">
        <v>201</v>
      </c>
      <c r="G52" s="40" t="s">
        <v>202</v>
      </c>
      <c r="H52" s="60" t="s">
        <v>105</v>
      </c>
      <c r="I52" s="41">
        <v>44743</v>
      </c>
      <c r="J52" s="41">
        <v>44804</v>
      </c>
      <c r="K52" s="23">
        <v>1</v>
      </c>
      <c r="L52" s="51" t="s">
        <v>271</v>
      </c>
      <c r="M52" s="24"/>
      <c r="N52" s="23">
        <v>1</v>
      </c>
      <c r="O52" s="23" t="s">
        <v>305</v>
      </c>
      <c r="P52" s="42"/>
    </row>
    <row r="53" spans="2:16" ht="172.8" thickTop="1" thickBot="1">
      <c r="B53" s="148"/>
      <c r="C53" s="149"/>
      <c r="D53" s="155"/>
      <c r="E53" s="39" t="s">
        <v>229</v>
      </c>
      <c r="F53" s="93" t="s">
        <v>203</v>
      </c>
      <c r="G53" s="40" t="s">
        <v>204</v>
      </c>
      <c r="H53" s="60" t="s">
        <v>105</v>
      </c>
      <c r="I53" s="41">
        <v>44621</v>
      </c>
      <c r="J53" s="41">
        <v>44865</v>
      </c>
      <c r="K53" s="23">
        <v>1</v>
      </c>
      <c r="L53" s="51" t="s">
        <v>272</v>
      </c>
      <c r="M53" s="24"/>
      <c r="N53" s="23">
        <v>1</v>
      </c>
      <c r="O53" s="23" t="s">
        <v>306</v>
      </c>
      <c r="P53" s="42"/>
    </row>
    <row r="54" spans="2:16" ht="16.8" thickTop="1" thickBot="1">
      <c r="B54" s="148"/>
      <c r="C54" s="149"/>
      <c r="D54" s="150" t="s">
        <v>60</v>
      </c>
      <c r="E54" s="39"/>
      <c r="F54" s="57"/>
      <c r="G54" s="40"/>
      <c r="H54" s="60"/>
      <c r="I54" s="41"/>
      <c r="J54" s="41"/>
      <c r="K54" s="23"/>
      <c r="L54" s="51"/>
      <c r="M54" s="24"/>
      <c r="N54" s="23"/>
      <c r="O54" s="23"/>
      <c r="P54" s="37"/>
    </row>
    <row r="55" spans="2:16" ht="16.8" thickTop="1" thickBot="1">
      <c r="B55" s="148"/>
      <c r="C55" s="149"/>
      <c r="D55" s="151"/>
      <c r="E55" s="39"/>
      <c r="F55" s="57"/>
      <c r="G55" s="40"/>
      <c r="H55" s="60"/>
      <c r="I55" s="41"/>
      <c r="J55" s="41"/>
      <c r="K55" s="23"/>
      <c r="L55" s="51"/>
      <c r="M55" s="24"/>
      <c r="N55" s="23"/>
      <c r="O55" s="23"/>
      <c r="P55" s="37"/>
    </row>
    <row r="56" spans="2:16" ht="16.8" thickTop="1" thickBot="1">
      <c r="B56" s="148"/>
      <c r="C56" s="149"/>
      <c r="D56" s="155"/>
      <c r="E56" s="39"/>
      <c r="F56" s="57"/>
      <c r="G56" s="40"/>
      <c r="H56" s="60"/>
      <c r="I56" s="41"/>
      <c r="J56" s="41"/>
      <c r="K56" s="23"/>
      <c r="L56" s="51"/>
      <c r="M56" s="24"/>
      <c r="N56" s="23"/>
      <c r="O56" s="23"/>
      <c r="P56" s="37"/>
    </row>
    <row r="57" spans="2:16" ht="16.8" thickTop="1" thickBot="1">
      <c r="B57" s="148"/>
      <c r="C57" s="149"/>
      <c r="D57" s="154" t="s">
        <v>62</v>
      </c>
      <c r="E57" s="33"/>
      <c r="F57" s="54"/>
      <c r="G57" s="34"/>
      <c r="H57" s="60"/>
      <c r="I57" s="41"/>
      <c r="J57" s="41"/>
      <c r="K57" s="23"/>
      <c r="L57" s="51"/>
      <c r="M57" s="24"/>
      <c r="N57" s="23"/>
      <c r="O57" s="23"/>
      <c r="P57" s="37"/>
    </row>
    <row r="58" spans="2:16" ht="16.8" thickTop="1" thickBot="1">
      <c r="B58" s="148"/>
      <c r="C58" s="149"/>
      <c r="D58" s="154"/>
      <c r="E58" s="33"/>
      <c r="F58" s="58"/>
      <c r="G58" s="34"/>
      <c r="H58" s="60"/>
      <c r="I58" s="41"/>
      <c r="J58" s="41"/>
      <c r="K58" s="23"/>
      <c r="L58" s="51"/>
      <c r="M58" s="24"/>
      <c r="N58" s="23"/>
      <c r="O58" s="23"/>
      <c r="P58" s="37"/>
    </row>
    <row r="59" spans="2:16" ht="16.8" thickTop="1" thickBot="1">
      <c r="B59" s="148"/>
      <c r="C59" s="149"/>
      <c r="D59" s="154"/>
      <c r="E59" s="33"/>
      <c r="F59" s="58"/>
      <c r="G59" s="34"/>
      <c r="H59" s="60"/>
      <c r="I59" s="41"/>
      <c r="J59" s="41"/>
      <c r="K59" s="23"/>
      <c r="L59" s="51"/>
      <c r="M59" s="24"/>
      <c r="N59" s="23"/>
      <c r="O59" s="23"/>
      <c r="P59" s="37"/>
    </row>
    <row r="60" spans="2:16" ht="153.6" customHeight="1" thickTop="1" thickBot="1">
      <c r="B60" s="148"/>
      <c r="C60" s="149"/>
      <c r="D60" s="154" t="s">
        <v>63</v>
      </c>
      <c r="E60" s="33" t="s">
        <v>38</v>
      </c>
      <c r="F60" s="91" t="s">
        <v>133</v>
      </c>
      <c r="G60" s="59" t="s">
        <v>134</v>
      </c>
      <c r="H60" s="60" t="s">
        <v>135</v>
      </c>
      <c r="I60" s="41">
        <v>44593</v>
      </c>
      <c r="J60" s="41">
        <v>44925</v>
      </c>
      <c r="K60" s="23">
        <v>0.75</v>
      </c>
      <c r="L60" s="51" t="s">
        <v>273</v>
      </c>
      <c r="M60" s="51"/>
      <c r="N60" s="23">
        <v>0.75</v>
      </c>
      <c r="O60" s="23" t="s">
        <v>307</v>
      </c>
      <c r="P60" s="37"/>
    </row>
    <row r="61" spans="2:16" ht="141.6" thickTop="1" thickBot="1">
      <c r="B61" s="148"/>
      <c r="C61" s="149"/>
      <c r="D61" s="154"/>
      <c r="E61" s="33" t="s">
        <v>64</v>
      </c>
      <c r="F61" s="91" t="s">
        <v>136</v>
      </c>
      <c r="G61" s="34" t="s">
        <v>137</v>
      </c>
      <c r="H61" s="60" t="s">
        <v>138</v>
      </c>
      <c r="I61" s="41">
        <v>44575</v>
      </c>
      <c r="J61" s="41">
        <v>44712</v>
      </c>
      <c r="K61" s="23">
        <v>1</v>
      </c>
      <c r="L61" s="51" t="s">
        <v>274</v>
      </c>
      <c r="M61" s="51"/>
      <c r="N61" s="23">
        <v>1</v>
      </c>
      <c r="O61" s="23" t="s">
        <v>308</v>
      </c>
      <c r="P61" s="37"/>
    </row>
    <row r="62" spans="2:16" ht="115.8" customHeight="1" thickTop="1" thickBot="1">
      <c r="B62" s="148"/>
      <c r="C62" s="149"/>
      <c r="D62" s="154"/>
      <c r="E62" s="33" t="s">
        <v>65</v>
      </c>
      <c r="F62" s="91" t="s">
        <v>205</v>
      </c>
      <c r="G62" s="34" t="s">
        <v>206</v>
      </c>
      <c r="H62" s="60" t="s">
        <v>118</v>
      </c>
      <c r="I62" s="41">
        <v>44576</v>
      </c>
      <c r="J62" s="41">
        <v>44681</v>
      </c>
      <c r="K62" s="23">
        <v>0.6</v>
      </c>
      <c r="L62" s="51" t="s">
        <v>309</v>
      </c>
      <c r="M62" s="51"/>
      <c r="N62" s="23">
        <v>0.6</v>
      </c>
      <c r="O62" s="103" t="s">
        <v>254</v>
      </c>
      <c r="P62" s="37" t="s">
        <v>252</v>
      </c>
    </row>
    <row r="63" spans="2:16" ht="204" thickTop="1" thickBot="1">
      <c r="B63" s="148"/>
      <c r="C63" s="149"/>
      <c r="D63" s="154"/>
      <c r="E63" s="33" t="s">
        <v>66</v>
      </c>
      <c r="F63" s="91" t="s">
        <v>207</v>
      </c>
      <c r="G63" s="34" t="s">
        <v>208</v>
      </c>
      <c r="H63" s="60" t="s">
        <v>118</v>
      </c>
      <c r="I63" s="41">
        <v>44577</v>
      </c>
      <c r="J63" s="41">
        <v>44681</v>
      </c>
      <c r="K63" s="23"/>
      <c r="L63" s="51" t="s">
        <v>275</v>
      </c>
      <c r="M63" s="24"/>
      <c r="N63" s="23"/>
      <c r="O63" s="103" t="s">
        <v>244</v>
      </c>
      <c r="P63" s="37" t="s">
        <v>243</v>
      </c>
    </row>
    <row r="64" spans="2:16" ht="250.8" thickTop="1" thickBot="1">
      <c r="B64" s="148"/>
      <c r="C64" s="149"/>
      <c r="D64" s="154"/>
      <c r="E64" s="33" t="s">
        <v>67</v>
      </c>
      <c r="F64" s="91" t="s">
        <v>213</v>
      </c>
      <c r="G64" s="34" t="s">
        <v>214</v>
      </c>
      <c r="H64" s="60" t="s">
        <v>135</v>
      </c>
      <c r="I64" s="41">
        <v>44593</v>
      </c>
      <c r="J64" s="41">
        <v>44773</v>
      </c>
      <c r="K64" s="23">
        <v>1</v>
      </c>
      <c r="L64" s="51" t="s">
        <v>276</v>
      </c>
      <c r="M64" s="24"/>
      <c r="N64" s="23">
        <v>1</v>
      </c>
      <c r="O64" s="103" t="s">
        <v>310</v>
      </c>
      <c r="P64" s="37"/>
    </row>
    <row r="65" spans="2:21" ht="92.1" customHeight="1" thickTop="1" thickBot="1">
      <c r="B65" s="148"/>
      <c r="C65" s="149"/>
      <c r="D65" s="154"/>
      <c r="E65" s="33" t="s">
        <v>230</v>
      </c>
      <c r="F65" s="91" t="s">
        <v>215</v>
      </c>
      <c r="G65" s="34" t="s">
        <v>216</v>
      </c>
      <c r="H65" s="60" t="s">
        <v>118</v>
      </c>
      <c r="I65" s="41">
        <v>44652</v>
      </c>
      <c r="J65" s="41">
        <v>44926</v>
      </c>
      <c r="K65" s="23"/>
      <c r="L65" s="51" t="s">
        <v>236</v>
      </c>
      <c r="M65" s="24"/>
      <c r="N65" s="23"/>
      <c r="O65" s="23" t="s">
        <v>294</v>
      </c>
      <c r="P65" s="37"/>
    </row>
    <row r="66" spans="2:21" ht="120.6" customHeight="1" thickTop="1" thickBot="1">
      <c r="B66" s="148" t="s">
        <v>68</v>
      </c>
      <c r="C66" s="149" t="s">
        <v>69</v>
      </c>
      <c r="D66" s="154" t="s">
        <v>70</v>
      </c>
      <c r="E66" s="33" t="s">
        <v>29</v>
      </c>
      <c r="F66" s="91" t="s">
        <v>175</v>
      </c>
      <c r="G66" s="34" t="s">
        <v>176</v>
      </c>
      <c r="H66" s="60" t="s">
        <v>118</v>
      </c>
      <c r="I66" s="41">
        <v>44576</v>
      </c>
      <c r="J66" s="41">
        <v>44926</v>
      </c>
      <c r="K66" s="23"/>
      <c r="L66" s="51" t="s">
        <v>237</v>
      </c>
      <c r="M66" s="24"/>
      <c r="N66" s="23"/>
      <c r="O66" s="23" t="s">
        <v>294</v>
      </c>
      <c r="P66" s="37"/>
    </row>
    <row r="67" spans="2:21" ht="266.39999999999998" thickTop="1" thickBot="1">
      <c r="B67" s="148"/>
      <c r="C67" s="149"/>
      <c r="D67" s="154"/>
      <c r="E67" s="33" t="s">
        <v>30</v>
      </c>
      <c r="F67" s="91" t="s">
        <v>177</v>
      </c>
      <c r="G67" s="34" t="s">
        <v>178</v>
      </c>
      <c r="H67" s="60" t="s">
        <v>118</v>
      </c>
      <c r="I67" s="41">
        <v>44652</v>
      </c>
      <c r="J67" s="41">
        <v>44681</v>
      </c>
      <c r="K67" s="23">
        <v>0.3</v>
      </c>
      <c r="L67" s="51" t="s">
        <v>285</v>
      </c>
      <c r="M67" s="24"/>
      <c r="N67" s="104">
        <v>0.6</v>
      </c>
      <c r="O67" s="103" t="s">
        <v>251</v>
      </c>
      <c r="P67" s="37"/>
    </row>
    <row r="68" spans="2:21" ht="126" thickTop="1" thickBot="1">
      <c r="B68" s="148"/>
      <c r="C68" s="149"/>
      <c r="D68" s="154"/>
      <c r="E68" s="33" t="s">
        <v>49</v>
      </c>
      <c r="F68" s="91" t="s">
        <v>179</v>
      </c>
      <c r="G68" s="34" t="s">
        <v>180</v>
      </c>
      <c r="H68" s="60" t="s">
        <v>115</v>
      </c>
      <c r="I68" s="41">
        <v>44682</v>
      </c>
      <c r="J68" s="41">
        <v>44865</v>
      </c>
      <c r="K68" s="23">
        <v>0.75</v>
      </c>
      <c r="L68" s="51" t="s">
        <v>277</v>
      </c>
      <c r="M68" s="24"/>
      <c r="N68" s="23">
        <v>0.75</v>
      </c>
      <c r="O68" s="103" t="s">
        <v>319</v>
      </c>
      <c r="P68" s="37"/>
    </row>
    <row r="69" spans="2:21" ht="16.8" thickTop="1" thickBot="1">
      <c r="B69" s="148"/>
      <c r="C69" s="149"/>
      <c r="D69" s="154"/>
      <c r="E69" s="33"/>
      <c r="F69" s="54"/>
      <c r="G69" s="34"/>
      <c r="H69" s="60"/>
      <c r="I69" s="41"/>
      <c r="J69" s="41"/>
      <c r="K69" s="23"/>
      <c r="L69" s="51"/>
      <c r="M69" s="24"/>
      <c r="N69" s="23"/>
      <c r="O69" s="23"/>
      <c r="P69" s="37"/>
    </row>
    <row r="70" spans="2:21" ht="16.8" thickTop="1" thickBot="1">
      <c r="B70" s="148"/>
      <c r="C70" s="149"/>
      <c r="D70" s="154" t="s">
        <v>71</v>
      </c>
      <c r="E70" s="33"/>
      <c r="F70" s="54"/>
      <c r="G70" s="34"/>
      <c r="H70" s="60"/>
      <c r="I70" s="41"/>
      <c r="J70" s="41"/>
      <c r="K70" s="23"/>
      <c r="L70" s="51"/>
      <c r="M70" s="24"/>
      <c r="N70" s="23"/>
      <c r="O70" s="23"/>
      <c r="P70" s="37"/>
    </row>
    <row r="71" spans="2:21" ht="16.8" thickTop="1" thickBot="1">
      <c r="B71" s="148"/>
      <c r="C71" s="149"/>
      <c r="D71" s="154"/>
      <c r="E71" s="33"/>
      <c r="F71" s="85"/>
      <c r="G71" s="85"/>
      <c r="H71" s="86"/>
      <c r="I71" s="82"/>
      <c r="J71" s="82"/>
      <c r="K71" s="83"/>
      <c r="L71" s="51"/>
      <c r="M71" s="24"/>
      <c r="N71" s="23"/>
      <c r="O71" s="23"/>
      <c r="P71" s="37"/>
    </row>
    <row r="72" spans="2:21" ht="66" customHeight="1" thickTop="1" thickBot="1">
      <c r="B72" s="148"/>
      <c r="C72" s="149"/>
      <c r="D72" s="150" t="s">
        <v>72</v>
      </c>
      <c r="E72" s="33" t="s">
        <v>34</v>
      </c>
      <c r="F72" s="93" t="s">
        <v>139</v>
      </c>
      <c r="G72" s="57" t="s">
        <v>140</v>
      </c>
      <c r="H72" s="60" t="s">
        <v>141</v>
      </c>
      <c r="I72" s="41">
        <v>44743</v>
      </c>
      <c r="J72" s="41">
        <v>44926</v>
      </c>
      <c r="K72" s="23"/>
      <c r="L72" s="51" t="s">
        <v>278</v>
      </c>
      <c r="M72" s="24"/>
      <c r="N72" s="23"/>
      <c r="O72" s="23" t="s">
        <v>294</v>
      </c>
      <c r="P72" s="37"/>
    </row>
    <row r="73" spans="2:21" ht="48" thickTop="1" thickBot="1">
      <c r="B73" s="148"/>
      <c r="C73" s="149"/>
      <c r="D73" s="151"/>
      <c r="E73" s="39" t="s">
        <v>55</v>
      </c>
      <c r="F73" s="91" t="s">
        <v>142</v>
      </c>
      <c r="G73" s="34" t="s">
        <v>140</v>
      </c>
      <c r="H73" s="60" t="s">
        <v>141</v>
      </c>
      <c r="I73" s="41">
        <v>44576</v>
      </c>
      <c r="J73" s="41">
        <v>44926</v>
      </c>
      <c r="K73" s="23"/>
      <c r="L73" s="51" t="s">
        <v>279</v>
      </c>
      <c r="M73" s="24"/>
      <c r="N73" s="23"/>
      <c r="O73" s="23" t="s">
        <v>294</v>
      </c>
      <c r="P73" s="42"/>
      <c r="T73" s="53"/>
      <c r="U73" s="53"/>
    </row>
    <row r="74" spans="2:21" ht="48" customHeight="1" thickTop="1" thickBot="1">
      <c r="B74" s="148"/>
      <c r="C74" s="149"/>
      <c r="D74" s="151"/>
      <c r="E74" s="39" t="s">
        <v>61</v>
      </c>
      <c r="F74" s="91" t="s">
        <v>143</v>
      </c>
      <c r="G74" s="34" t="s">
        <v>144</v>
      </c>
      <c r="H74" s="60" t="s">
        <v>141</v>
      </c>
      <c r="I74" s="41">
        <v>44576</v>
      </c>
      <c r="J74" s="41">
        <v>44926</v>
      </c>
      <c r="K74" s="23"/>
      <c r="L74" s="51" t="s">
        <v>237</v>
      </c>
      <c r="M74" s="24"/>
      <c r="N74" s="23"/>
      <c r="O74" s="23" t="s">
        <v>294</v>
      </c>
      <c r="P74" s="42"/>
      <c r="T74" s="53"/>
      <c r="U74" s="53"/>
    </row>
    <row r="75" spans="2:21" ht="141.6" thickTop="1" thickBot="1">
      <c r="B75" s="148"/>
      <c r="C75" s="149"/>
      <c r="D75" s="151"/>
      <c r="E75" s="39" t="s">
        <v>73</v>
      </c>
      <c r="F75" s="91" t="s">
        <v>163</v>
      </c>
      <c r="G75" s="34" t="s">
        <v>164</v>
      </c>
      <c r="H75" s="60" t="s">
        <v>118</v>
      </c>
      <c r="I75" s="41">
        <v>44593</v>
      </c>
      <c r="J75" s="41">
        <v>44742</v>
      </c>
      <c r="K75" s="23">
        <v>1</v>
      </c>
      <c r="L75" s="51" t="s">
        <v>280</v>
      </c>
      <c r="M75" s="24"/>
      <c r="N75" s="23">
        <v>1</v>
      </c>
      <c r="O75" s="103" t="s">
        <v>311</v>
      </c>
      <c r="P75" s="42"/>
      <c r="T75" s="53"/>
      <c r="U75" s="53"/>
    </row>
    <row r="76" spans="2:21" ht="48" thickTop="1" thickBot="1">
      <c r="B76" s="148"/>
      <c r="C76" s="149"/>
      <c r="D76" s="151"/>
      <c r="E76" s="39" t="s">
        <v>74</v>
      </c>
      <c r="F76" s="91" t="s">
        <v>165</v>
      </c>
      <c r="G76" s="34" t="s">
        <v>166</v>
      </c>
      <c r="H76" s="60" t="s">
        <v>118</v>
      </c>
      <c r="I76" s="41">
        <v>44607</v>
      </c>
      <c r="J76" s="41">
        <v>44742</v>
      </c>
      <c r="K76" s="23">
        <v>0</v>
      </c>
      <c r="L76" s="51" t="s">
        <v>281</v>
      </c>
      <c r="M76" s="24"/>
      <c r="N76" s="23"/>
      <c r="O76" s="23" t="s">
        <v>294</v>
      </c>
      <c r="P76" s="42"/>
      <c r="T76" s="53"/>
      <c r="U76" s="53"/>
    </row>
    <row r="77" spans="2:21" ht="204" thickTop="1" thickBot="1">
      <c r="B77" s="148"/>
      <c r="C77" s="149"/>
      <c r="D77" s="151"/>
      <c r="E77" s="39" t="s">
        <v>75</v>
      </c>
      <c r="F77" s="91" t="s">
        <v>167</v>
      </c>
      <c r="G77" s="34" t="s">
        <v>168</v>
      </c>
      <c r="H77" s="60" t="s">
        <v>118</v>
      </c>
      <c r="I77" s="41">
        <v>44576</v>
      </c>
      <c r="J77" s="41">
        <v>44681</v>
      </c>
      <c r="K77" s="23"/>
      <c r="L77" s="51" t="s">
        <v>238</v>
      </c>
      <c r="M77" s="24"/>
      <c r="N77" s="23"/>
      <c r="O77" s="103" t="s">
        <v>245</v>
      </c>
      <c r="P77" s="37" t="s">
        <v>243</v>
      </c>
      <c r="T77" s="53"/>
      <c r="U77" s="53"/>
    </row>
    <row r="78" spans="2:21" ht="124.8" customHeight="1" thickTop="1" thickBot="1">
      <c r="B78" s="148"/>
      <c r="C78" s="149"/>
      <c r="D78" s="151"/>
      <c r="E78" s="39" t="s">
        <v>76</v>
      </c>
      <c r="F78" s="91" t="s">
        <v>169</v>
      </c>
      <c r="G78" s="34" t="s">
        <v>170</v>
      </c>
      <c r="H78" s="60" t="s">
        <v>118</v>
      </c>
      <c r="I78" s="41">
        <v>44576</v>
      </c>
      <c r="J78" s="41">
        <v>44651</v>
      </c>
      <c r="K78" s="23">
        <v>0.5</v>
      </c>
      <c r="L78" s="51" t="s">
        <v>323</v>
      </c>
      <c r="M78" s="24"/>
      <c r="N78" s="104">
        <v>0</v>
      </c>
      <c r="O78" s="103" t="s">
        <v>312</v>
      </c>
      <c r="P78" s="42"/>
      <c r="T78" s="53"/>
      <c r="U78" s="53"/>
    </row>
    <row r="79" spans="2:21" ht="137.1" customHeight="1" thickTop="1" thickBot="1">
      <c r="B79" s="148"/>
      <c r="C79" s="149"/>
      <c r="D79" s="151"/>
      <c r="E79" s="33" t="s">
        <v>77</v>
      </c>
      <c r="F79" s="91" t="s">
        <v>171</v>
      </c>
      <c r="G79" s="34" t="s">
        <v>172</v>
      </c>
      <c r="H79" s="60" t="s">
        <v>118</v>
      </c>
      <c r="I79" s="41">
        <v>44652</v>
      </c>
      <c r="J79" s="41">
        <v>44926</v>
      </c>
      <c r="K79" s="23"/>
      <c r="L79" s="51" t="s">
        <v>231</v>
      </c>
      <c r="M79" s="24"/>
      <c r="N79" s="23"/>
      <c r="O79" s="23" t="s">
        <v>294</v>
      </c>
      <c r="P79" s="42"/>
      <c r="T79" s="53"/>
      <c r="U79" s="53"/>
    </row>
    <row r="80" spans="2:21" ht="258.60000000000002" customHeight="1" thickTop="1" thickBot="1">
      <c r="B80" s="148"/>
      <c r="C80" s="149"/>
      <c r="D80" s="151"/>
      <c r="E80" s="33" t="s">
        <v>78</v>
      </c>
      <c r="F80" s="91" t="s">
        <v>173</v>
      </c>
      <c r="G80" s="54" t="s">
        <v>174</v>
      </c>
      <c r="H80" s="63" t="s">
        <v>118</v>
      </c>
      <c r="I80" s="64">
        <v>44576</v>
      </c>
      <c r="J80" s="64">
        <v>44651</v>
      </c>
      <c r="K80" s="23">
        <v>1</v>
      </c>
      <c r="L80" s="51" t="s">
        <v>284</v>
      </c>
      <c r="M80" s="24"/>
      <c r="N80" s="23">
        <v>1</v>
      </c>
      <c r="O80" s="103" t="s">
        <v>320</v>
      </c>
      <c r="P80" s="37"/>
      <c r="T80" s="53"/>
      <c r="U80" s="53"/>
    </row>
    <row r="81" spans="2:21" ht="16.8" thickTop="1" thickBot="1">
      <c r="B81" s="148"/>
      <c r="C81" s="149"/>
      <c r="D81" s="151"/>
      <c r="E81" s="33"/>
      <c r="F81" s="34"/>
      <c r="G81" s="54"/>
      <c r="H81" s="60"/>
      <c r="I81" s="64"/>
      <c r="J81" s="64"/>
      <c r="K81" s="23"/>
      <c r="L81" s="51"/>
      <c r="M81" s="24"/>
      <c r="N81" s="23"/>
      <c r="O81" s="23"/>
      <c r="P81" s="37"/>
      <c r="T81" s="53"/>
      <c r="U81" s="53"/>
    </row>
    <row r="82" spans="2:21" ht="46.5" customHeight="1" thickTop="1" thickBot="1">
      <c r="B82" s="148"/>
      <c r="C82" s="149"/>
      <c r="D82" s="101" t="s">
        <v>79</v>
      </c>
      <c r="E82" s="87"/>
      <c r="F82" s="54"/>
      <c r="G82" s="34"/>
      <c r="H82" s="60"/>
      <c r="I82" s="41"/>
      <c r="J82" s="41"/>
      <c r="K82" s="23"/>
      <c r="L82" s="51"/>
      <c r="M82" s="24"/>
      <c r="N82" s="23"/>
      <c r="O82" s="23"/>
      <c r="P82" s="37"/>
      <c r="T82" s="53"/>
      <c r="U82" s="53"/>
    </row>
    <row r="83" spans="2:21" ht="64.5" customHeight="1" thickTop="1" thickBot="1">
      <c r="B83" s="148"/>
      <c r="C83" s="149"/>
      <c r="D83" s="75" t="s">
        <v>80</v>
      </c>
      <c r="E83" s="33"/>
      <c r="F83" s="54"/>
      <c r="G83" s="34"/>
      <c r="H83" s="35"/>
      <c r="I83" s="36"/>
      <c r="J83" s="36"/>
      <c r="K83" s="23"/>
      <c r="L83" s="51"/>
      <c r="M83" s="24"/>
      <c r="N83" s="23"/>
      <c r="O83" s="52"/>
      <c r="P83" s="37"/>
      <c r="T83" s="53"/>
      <c r="U83" s="53"/>
    </row>
    <row r="84" spans="2:21" ht="55.35" customHeight="1" thickTop="1" thickBot="1">
      <c r="B84" s="148" t="s">
        <v>81</v>
      </c>
      <c r="C84" s="149" t="s">
        <v>82</v>
      </c>
      <c r="D84" s="75" t="s">
        <v>83</v>
      </c>
      <c r="E84" s="33"/>
      <c r="F84" s="54"/>
      <c r="G84" s="34"/>
      <c r="H84" s="35"/>
      <c r="I84" s="36"/>
      <c r="J84" s="36"/>
      <c r="K84" s="23"/>
      <c r="L84" s="51"/>
      <c r="M84" s="36"/>
      <c r="N84" s="23"/>
      <c r="O84" s="52"/>
      <c r="P84" s="37"/>
      <c r="T84" s="53"/>
      <c r="U84" s="53"/>
    </row>
    <row r="85" spans="2:21" ht="147.9" customHeight="1" thickTop="1" thickBot="1">
      <c r="B85" s="148"/>
      <c r="C85" s="149"/>
      <c r="D85" s="150" t="s">
        <v>84</v>
      </c>
      <c r="E85" s="33" t="s">
        <v>32</v>
      </c>
      <c r="F85" s="91" t="s">
        <v>145</v>
      </c>
      <c r="G85" s="34" t="s">
        <v>146</v>
      </c>
      <c r="H85" s="35" t="s">
        <v>147</v>
      </c>
      <c r="I85" s="36">
        <v>44593</v>
      </c>
      <c r="J85" s="36">
        <v>44926</v>
      </c>
      <c r="K85" s="23">
        <v>0.3</v>
      </c>
      <c r="L85" s="51" t="s">
        <v>286</v>
      </c>
      <c r="M85" s="36"/>
      <c r="N85" s="23">
        <v>0.3</v>
      </c>
      <c r="O85" s="52" t="s">
        <v>253</v>
      </c>
      <c r="P85" s="37"/>
      <c r="R85" s="53"/>
      <c r="T85" s="53"/>
      <c r="U85" s="53"/>
    </row>
    <row r="86" spans="2:21" ht="134.25" customHeight="1" thickTop="1" thickBot="1">
      <c r="B86" s="148"/>
      <c r="C86" s="149"/>
      <c r="D86" s="151"/>
      <c r="E86" s="87" t="s">
        <v>42</v>
      </c>
      <c r="F86" s="91" t="s">
        <v>148</v>
      </c>
      <c r="G86" s="34" t="s">
        <v>149</v>
      </c>
      <c r="H86" s="60" t="s">
        <v>147</v>
      </c>
      <c r="I86" s="41">
        <v>44682</v>
      </c>
      <c r="J86" s="41">
        <v>44804</v>
      </c>
      <c r="K86" s="102"/>
      <c r="L86" s="51" t="s">
        <v>287</v>
      </c>
      <c r="M86" s="36"/>
      <c r="N86" s="104">
        <v>0</v>
      </c>
      <c r="O86" s="52" t="s">
        <v>313</v>
      </c>
      <c r="P86" s="37"/>
      <c r="R86" s="53"/>
      <c r="T86" s="53"/>
      <c r="U86" s="53"/>
    </row>
    <row r="87" spans="2:21" ht="246" customHeight="1" thickTop="1" thickBot="1">
      <c r="B87" s="148"/>
      <c r="C87" s="149"/>
      <c r="D87" s="151"/>
      <c r="E87" s="87" t="s">
        <v>43</v>
      </c>
      <c r="F87" s="91" t="s">
        <v>150</v>
      </c>
      <c r="G87" s="34" t="s">
        <v>151</v>
      </c>
      <c r="H87" s="60" t="s">
        <v>152</v>
      </c>
      <c r="I87" s="41">
        <v>44562</v>
      </c>
      <c r="J87" s="41">
        <v>44621</v>
      </c>
      <c r="K87" s="23">
        <v>1</v>
      </c>
      <c r="L87" s="51" t="s">
        <v>239</v>
      </c>
      <c r="M87" s="36"/>
      <c r="N87" s="23">
        <v>1</v>
      </c>
      <c r="O87" s="103" t="s">
        <v>246</v>
      </c>
      <c r="P87" s="37"/>
      <c r="R87" s="53"/>
      <c r="T87" s="53"/>
      <c r="U87" s="53"/>
    </row>
    <row r="88" spans="2:21" ht="141.6" thickTop="1" thickBot="1">
      <c r="B88" s="148"/>
      <c r="C88" s="149"/>
      <c r="D88" s="151"/>
      <c r="E88" s="33" t="s">
        <v>44</v>
      </c>
      <c r="F88" s="91" t="s">
        <v>153</v>
      </c>
      <c r="G88" s="34" t="s">
        <v>151</v>
      </c>
      <c r="H88" s="60" t="s">
        <v>152</v>
      </c>
      <c r="I88" s="41">
        <v>44652</v>
      </c>
      <c r="J88" s="41">
        <v>44742</v>
      </c>
      <c r="K88" s="23">
        <v>1</v>
      </c>
      <c r="L88" s="51" t="s">
        <v>282</v>
      </c>
      <c r="M88" s="36"/>
      <c r="N88" s="23">
        <v>1</v>
      </c>
      <c r="O88" s="52" t="s">
        <v>321</v>
      </c>
      <c r="P88" s="37"/>
      <c r="R88" s="53"/>
      <c r="T88" s="53"/>
      <c r="U88" s="53"/>
    </row>
    <row r="89" spans="2:21" ht="106.5" customHeight="1" thickTop="1" thickBot="1">
      <c r="B89" s="148"/>
      <c r="C89" s="149"/>
      <c r="D89" s="151"/>
      <c r="E89" s="33" t="s">
        <v>45</v>
      </c>
      <c r="F89" s="91" t="s">
        <v>154</v>
      </c>
      <c r="G89" s="34" t="s">
        <v>151</v>
      </c>
      <c r="H89" s="60" t="s">
        <v>152</v>
      </c>
      <c r="I89" s="41">
        <v>44743</v>
      </c>
      <c r="J89" s="41">
        <v>44834</v>
      </c>
      <c r="K89" s="23"/>
      <c r="L89" s="51" t="s">
        <v>231</v>
      </c>
      <c r="M89" s="36"/>
      <c r="N89" s="23"/>
      <c r="O89" s="23" t="s">
        <v>294</v>
      </c>
      <c r="P89" s="37"/>
      <c r="R89" s="53"/>
      <c r="T89" s="53"/>
      <c r="U89" s="53"/>
    </row>
    <row r="90" spans="2:21" ht="106.5" customHeight="1" thickTop="1" thickBot="1">
      <c r="B90" s="148"/>
      <c r="C90" s="149"/>
      <c r="D90" s="151"/>
      <c r="E90" s="33" t="s">
        <v>85</v>
      </c>
      <c r="F90" s="91" t="s">
        <v>155</v>
      </c>
      <c r="G90" s="34" t="s">
        <v>151</v>
      </c>
      <c r="H90" s="60" t="s">
        <v>152</v>
      </c>
      <c r="I90" s="41">
        <v>44835</v>
      </c>
      <c r="J90" s="41">
        <v>44910</v>
      </c>
      <c r="K90" s="23"/>
      <c r="L90" s="51" t="s">
        <v>231</v>
      </c>
      <c r="M90" s="36"/>
      <c r="N90" s="23"/>
      <c r="O90" s="23" t="s">
        <v>294</v>
      </c>
      <c r="P90" s="37"/>
      <c r="R90" s="53"/>
      <c r="T90" s="53"/>
      <c r="U90" s="53"/>
    </row>
    <row r="91" spans="2:21" ht="106.5" customHeight="1" thickTop="1" thickBot="1">
      <c r="B91" s="148"/>
      <c r="C91" s="149"/>
      <c r="D91" s="151"/>
      <c r="E91" s="33" t="s">
        <v>86</v>
      </c>
      <c r="F91" s="91" t="s">
        <v>156</v>
      </c>
      <c r="G91" s="34" t="s">
        <v>151</v>
      </c>
      <c r="H91" s="60" t="s">
        <v>152</v>
      </c>
      <c r="I91" s="41">
        <v>44835</v>
      </c>
      <c r="J91" s="41">
        <v>44865</v>
      </c>
      <c r="K91" s="23"/>
      <c r="L91" s="51" t="s">
        <v>231</v>
      </c>
      <c r="M91" s="36"/>
      <c r="N91" s="23"/>
      <c r="O91" s="23" t="s">
        <v>294</v>
      </c>
      <c r="P91" s="37"/>
      <c r="R91" s="53"/>
      <c r="T91" s="53"/>
      <c r="U91" s="53"/>
    </row>
    <row r="92" spans="2:21" ht="204.6" customHeight="1" thickTop="1" thickBot="1">
      <c r="B92" s="148"/>
      <c r="C92" s="149"/>
      <c r="D92" s="151"/>
      <c r="E92" s="33" t="s">
        <v>106</v>
      </c>
      <c r="F92" s="91" t="s">
        <v>157</v>
      </c>
      <c r="G92" s="34" t="s">
        <v>158</v>
      </c>
      <c r="H92" s="60" t="s">
        <v>152</v>
      </c>
      <c r="I92" s="41">
        <v>44562</v>
      </c>
      <c r="J92" s="41">
        <v>44651</v>
      </c>
      <c r="K92" s="23">
        <v>1</v>
      </c>
      <c r="L92" s="51" t="s">
        <v>240</v>
      </c>
      <c r="M92" s="36"/>
      <c r="N92" s="23">
        <v>1</v>
      </c>
      <c r="O92" s="103" t="s">
        <v>314</v>
      </c>
      <c r="P92" s="37" t="s">
        <v>247</v>
      </c>
      <c r="R92" s="53"/>
      <c r="T92" s="53"/>
      <c r="U92" s="53"/>
    </row>
    <row r="93" spans="2:21" ht="204" thickTop="1" thickBot="1">
      <c r="B93" s="148"/>
      <c r="C93" s="149"/>
      <c r="D93" s="151"/>
      <c r="E93" s="33" t="s">
        <v>222</v>
      </c>
      <c r="F93" s="91" t="s">
        <v>159</v>
      </c>
      <c r="G93" s="34" t="s">
        <v>160</v>
      </c>
      <c r="H93" s="60" t="s">
        <v>152</v>
      </c>
      <c r="I93" s="41">
        <v>44652</v>
      </c>
      <c r="J93" s="41">
        <v>44742</v>
      </c>
      <c r="K93" s="23">
        <v>1</v>
      </c>
      <c r="L93" s="51" t="s">
        <v>283</v>
      </c>
      <c r="M93" s="36"/>
      <c r="N93" s="23">
        <v>1</v>
      </c>
      <c r="O93" s="23" t="s">
        <v>322</v>
      </c>
      <c r="P93" s="37"/>
      <c r="R93" s="53"/>
      <c r="T93" s="66"/>
      <c r="U93" s="66"/>
    </row>
    <row r="94" spans="2:21" ht="69.75" customHeight="1" thickTop="1" thickBot="1">
      <c r="B94" s="148"/>
      <c r="C94" s="149"/>
      <c r="D94" s="155"/>
      <c r="E94" s="33" t="s">
        <v>223</v>
      </c>
      <c r="F94" s="91" t="s">
        <v>161</v>
      </c>
      <c r="G94" s="34" t="s">
        <v>162</v>
      </c>
      <c r="H94" s="60" t="s">
        <v>115</v>
      </c>
      <c r="I94" s="41">
        <v>44713</v>
      </c>
      <c r="J94" s="41">
        <v>44865</v>
      </c>
      <c r="K94" s="23"/>
      <c r="L94" s="51" t="s">
        <v>231</v>
      </c>
      <c r="M94" s="36"/>
      <c r="N94" s="23"/>
      <c r="O94" s="23" t="s">
        <v>294</v>
      </c>
      <c r="P94" s="37"/>
      <c r="R94" s="53"/>
      <c r="S94" s="53"/>
      <c r="T94" s="53"/>
      <c r="U94" s="53"/>
    </row>
    <row r="95" spans="2:21" ht="34.5" customHeight="1" thickTop="1" thickBot="1">
      <c r="J95" s="160" t="s">
        <v>104</v>
      </c>
      <c r="K95" s="160"/>
      <c r="L95" s="160"/>
      <c r="M95" s="160"/>
      <c r="T95" s="53"/>
    </row>
    <row r="96" spans="2:21" ht="15.6" thickTop="1" thickBot="1">
      <c r="D96" s="161" t="s">
        <v>87</v>
      </c>
      <c r="E96" s="162"/>
      <c r="F96" s="163"/>
      <c r="U96" s="53"/>
    </row>
    <row r="97" spans="2:15" ht="15.6" thickTop="1" thickBot="1">
      <c r="D97" s="164" t="s">
        <v>88</v>
      </c>
      <c r="E97" s="165"/>
      <c r="F97" s="45" t="s">
        <v>89</v>
      </c>
    </row>
    <row r="98" spans="2:15" ht="15.6" thickTop="1" thickBot="1">
      <c r="D98" s="164" t="s">
        <v>90</v>
      </c>
      <c r="E98" s="165"/>
      <c r="F98" s="46" t="s">
        <v>91</v>
      </c>
    </row>
    <row r="99" spans="2:15" ht="15.6" thickTop="1" thickBot="1">
      <c r="D99" s="164" t="s">
        <v>92</v>
      </c>
      <c r="E99" s="165"/>
      <c r="F99" s="47" t="s">
        <v>93</v>
      </c>
    </row>
    <row r="100" spans="2:15" ht="15" thickTop="1"/>
    <row r="102" spans="2:15" ht="39.9" customHeight="1"/>
    <row r="103" spans="2:15" ht="39.9" customHeight="1"/>
    <row r="104" spans="2:15" ht="72.599999999999994" customHeight="1">
      <c r="B104" s="15"/>
      <c r="D104" s="158" t="s">
        <v>94</v>
      </c>
      <c r="E104" s="158"/>
      <c r="F104" s="158"/>
      <c r="I104" s="62"/>
      <c r="J104" s="158" t="s">
        <v>95</v>
      </c>
      <c r="K104" s="158"/>
      <c r="L104" s="159"/>
    </row>
    <row r="105" spans="2:15" ht="15.6">
      <c r="B105" s="15"/>
      <c r="D105" s="158"/>
      <c r="E105" s="158"/>
      <c r="F105" s="158"/>
      <c r="I105" s="62"/>
      <c r="J105" s="159"/>
      <c r="K105" s="159"/>
      <c r="L105" s="159"/>
      <c r="O105" s="53"/>
    </row>
    <row r="106" spans="2:15">
      <c r="D106"/>
    </row>
    <row r="107" spans="2:15">
      <c r="D107"/>
      <c r="E107"/>
      <c r="F107" s="1"/>
      <c r="G107"/>
    </row>
    <row r="108" spans="2:15">
      <c r="D108"/>
      <c r="E108"/>
      <c r="F108" s="1"/>
      <c r="G108"/>
    </row>
    <row r="109" spans="2:15">
      <c r="D109"/>
      <c r="E109"/>
      <c r="F109" s="1"/>
      <c r="G109"/>
    </row>
    <row r="110" spans="2:15">
      <c r="D110"/>
      <c r="E110"/>
      <c r="F110" s="1"/>
      <c r="G110"/>
    </row>
    <row r="111" spans="2:15">
      <c r="D111"/>
      <c r="E111"/>
      <c r="F111" s="1"/>
      <c r="G111"/>
    </row>
    <row r="112" spans="2:15">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sheetData>
  <autoFilter ref="B15:P99" xr:uid="{E8AEA136-4A73-49BE-BE1C-4A1772848DA2}"/>
  <mergeCells count="53">
    <mergeCell ref="G2:J3"/>
    <mergeCell ref="K8:L8"/>
    <mergeCell ref="K11:M11"/>
    <mergeCell ref="B16:B22"/>
    <mergeCell ref="C16:C22"/>
    <mergeCell ref="B11:D11"/>
    <mergeCell ref="E11:J11"/>
    <mergeCell ref="I14:J14"/>
    <mergeCell ref="D16:D17"/>
    <mergeCell ref="E9:J9"/>
    <mergeCell ref="D18:D19"/>
    <mergeCell ref="D104:F105"/>
    <mergeCell ref="J104:L105"/>
    <mergeCell ref="J95:M95"/>
    <mergeCell ref="D96:F96"/>
    <mergeCell ref="D97:E97"/>
    <mergeCell ref="D98:E98"/>
    <mergeCell ref="D99:E99"/>
    <mergeCell ref="B37:B65"/>
    <mergeCell ref="C37:C65"/>
    <mergeCell ref="D57:D59"/>
    <mergeCell ref="D60:D65"/>
    <mergeCell ref="B25:B36"/>
    <mergeCell ref="C25:C36"/>
    <mergeCell ref="D35:D36"/>
    <mergeCell ref="D38:D53"/>
    <mergeCell ref="D54:D56"/>
    <mergeCell ref="D32:D34"/>
    <mergeCell ref="D25:D31"/>
    <mergeCell ref="B84:B94"/>
    <mergeCell ref="C84:C94"/>
    <mergeCell ref="B66:B83"/>
    <mergeCell ref="C66:C83"/>
    <mergeCell ref="D66:D69"/>
    <mergeCell ref="D70:D71"/>
    <mergeCell ref="D85:D94"/>
    <mergeCell ref="D72:D81"/>
    <mergeCell ref="N14:P14"/>
    <mergeCell ref="K14:M14"/>
    <mergeCell ref="P23:P24"/>
    <mergeCell ref="K2:P5"/>
    <mergeCell ref="B8:D8"/>
    <mergeCell ref="E8:J8"/>
    <mergeCell ref="B2:E5"/>
    <mergeCell ref="B10:D10"/>
    <mergeCell ref="E10:J10"/>
    <mergeCell ref="F4:F5"/>
    <mergeCell ref="B9:D9"/>
    <mergeCell ref="G4:J5"/>
    <mergeCell ref="B23:B24"/>
    <mergeCell ref="C23:C24"/>
    <mergeCell ref="D23:D24"/>
    <mergeCell ref="F2:F3"/>
  </mergeCells>
  <phoneticPr fontId="27" type="noConversion"/>
  <conditionalFormatting sqref="K68:K69 M17:M19 N35:N36 L16:L19 K35:K36 M37:M57 K52:K53 N38:N53 M22:M34 L21:L24 K25:K31 N25:N31 N70:N82 M59:M83 K72:K81 L27:L94">
    <cfRule type="cellIs" dxfId="302" priority="997" operator="between">
      <formula>0.8</formula>
      <formula>1</formula>
    </cfRule>
    <cfRule type="cellIs" dxfId="301" priority="998" operator="between">
      <formula>0.6</formula>
      <formula>0.79</formula>
    </cfRule>
    <cfRule type="cellIs" dxfId="300" priority="999" operator="between">
      <formula>0.01</formula>
      <formula>0.59</formula>
    </cfRule>
  </conditionalFormatting>
  <conditionalFormatting sqref="K17:K19">
    <cfRule type="cellIs" dxfId="299" priority="982" operator="between">
      <formula>0.8</formula>
      <formula>1</formula>
    </cfRule>
    <cfRule type="cellIs" dxfId="298" priority="983" operator="between">
      <formula>0.6</formula>
      <formula>0.79</formula>
    </cfRule>
    <cfRule type="cellIs" dxfId="297" priority="984" operator="between">
      <formula>0.01</formula>
      <formula>0.59</formula>
    </cfRule>
  </conditionalFormatting>
  <conditionalFormatting sqref="K22:K24">
    <cfRule type="cellIs" dxfId="296" priority="976" operator="between">
      <formula>0.8</formula>
      <formula>1</formula>
    </cfRule>
    <cfRule type="cellIs" dxfId="295" priority="977" operator="between">
      <formula>0.6</formula>
      <formula>0.79</formula>
    </cfRule>
    <cfRule type="cellIs" dxfId="294" priority="978" operator="between">
      <formula>0.01</formula>
      <formula>0.59</formula>
    </cfRule>
  </conditionalFormatting>
  <conditionalFormatting sqref="K37">
    <cfRule type="cellIs" dxfId="293" priority="973" operator="between">
      <formula>0.8</formula>
      <formula>1</formula>
    </cfRule>
    <cfRule type="cellIs" dxfId="292" priority="974" operator="between">
      <formula>0.6</formula>
      <formula>0.79</formula>
    </cfRule>
    <cfRule type="cellIs" dxfId="291" priority="975" operator="between">
      <formula>0.01</formula>
      <formula>0.59</formula>
    </cfRule>
  </conditionalFormatting>
  <conditionalFormatting sqref="K38:K50">
    <cfRule type="cellIs" dxfId="290" priority="970" operator="between">
      <formula>0.8</formula>
      <formula>1</formula>
    </cfRule>
    <cfRule type="cellIs" dxfId="289" priority="971" operator="between">
      <formula>0.6</formula>
      <formula>0.79</formula>
    </cfRule>
    <cfRule type="cellIs" dxfId="288" priority="972" operator="between">
      <formula>0.01</formula>
      <formula>0.59</formula>
    </cfRule>
  </conditionalFormatting>
  <conditionalFormatting sqref="K60:K63">
    <cfRule type="cellIs" dxfId="287" priority="961" operator="between">
      <formula>0.8</formula>
      <formula>1</formula>
    </cfRule>
    <cfRule type="cellIs" dxfId="286" priority="962" operator="between">
      <formula>0.6</formula>
      <formula>0.79</formula>
    </cfRule>
    <cfRule type="cellIs" dxfId="285" priority="963" operator="between">
      <formula>0.01</formula>
      <formula>0.59</formula>
    </cfRule>
  </conditionalFormatting>
  <conditionalFormatting sqref="K65">
    <cfRule type="cellIs" dxfId="284" priority="958" operator="between">
      <formula>0.8</formula>
      <formula>1</formula>
    </cfRule>
    <cfRule type="cellIs" dxfId="283" priority="959" operator="between">
      <formula>0.6</formula>
      <formula>0.79</formula>
    </cfRule>
    <cfRule type="cellIs" dxfId="282" priority="960" operator="between">
      <formula>0.01</formula>
      <formula>0.59</formula>
    </cfRule>
  </conditionalFormatting>
  <conditionalFormatting sqref="K83">
    <cfRule type="cellIs" dxfId="281" priority="946" operator="between">
      <formula>0.8</formula>
      <formula>1</formula>
    </cfRule>
    <cfRule type="cellIs" dxfId="280" priority="947" operator="between">
      <formula>0.6</formula>
      <formula>0.79</formula>
    </cfRule>
    <cfRule type="cellIs" dxfId="279" priority="948" operator="between">
      <formula>0.01</formula>
      <formula>0.59</formula>
    </cfRule>
  </conditionalFormatting>
  <conditionalFormatting sqref="K84 K86:K93">
    <cfRule type="cellIs" dxfId="278" priority="943" operator="between">
      <formula>0.8</formula>
      <formula>1</formula>
    </cfRule>
    <cfRule type="cellIs" dxfId="277" priority="944" operator="between">
      <formula>0.6</formula>
      <formula>0.79</formula>
    </cfRule>
    <cfRule type="cellIs" dxfId="276" priority="945" operator="between">
      <formula>0.01</formula>
      <formula>0.59</formula>
    </cfRule>
  </conditionalFormatting>
  <conditionalFormatting sqref="K57">
    <cfRule type="cellIs" dxfId="275" priority="934" operator="between">
      <formula>0.8</formula>
      <formula>1</formula>
    </cfRule>
    <cfRule type="cellIs" dxfId="274" priority="935" operator="between">
      <formula>0.6</formula>
      <formula>0.79</formula>
    </cfRule>
    <cfRule type="cellIs" dxfId="273" priority="936" operator="between">
      <formula>0.01</formula>
      <formula>0.59</formula>
    </cfRule>
  </conditionalFormatting>
  <conditionalFormatting sqref="K59">
    <cfRule type="cellIs" dxfId="272" priority="931" operator="between">
      <formula>0.8</formula>
      <formula>1</formula>
    </cfRule>
    <cfRule type="cellIs" dxfId="271" priority="932" operator="between">
      <formula>0.6</formula>
      <formula>0.79</formula>
    </cfRule>
    <cfRule type="cellIs" dxfId="270" priority="933" operator="between">
      <formula>0.01</formula>
      <formula>0.59</formula>
    </cfRule>
  </conditionalFormatting>
  <conditionalFormatting sqref="K94">
    <cfRule type="cellIs" dxfId="269" priority="919" operator="between">
      <formula>0.8</formula>
      <formula>1</formula>
    </cfRule>
    <cfRule type="cellIs" dxfId="268" priority="920" operator="between">
      <formula>0.6</formula>
      <formula>0.79</formula>
    </cfRule>
    <cfRule type="cellIs" dxfId="267" priority="921" operator="between">
      <formula>0.01</formula>
      <formula>0.59</formula>
    </cfRule>
  </conditionalFormatting>
  <conditionalFormatting sqref="K32:K34">
    <cfRule type="cellIs" dxfId="266" priority="913" operator="between">
      <formula>0.8</formula>
      <formula>1</formula>
    </cfRule>
    <cfRule type="cellIs" dxfId="265" priority="914" operator="between">
      <formula>0.6</formula>
      <formula>0.79</formula>
    </cfRule>
    <cfRule type="cellIs" dxfId="264" priority="915" operator="between">
      <formula>0.01</formula>
      <formula>0.59</formula>
    </cfRule>
  </conditionalFormatting>
  <conditionalFormatting sqref="K16">
    <cfRule type="cellIs" dxfId="263" priority="994" operator="between">
      <formula>0.8</formula>
      <formula>1</formula>
    </cfRule>
    <cfRule type="cellIs" dxfId="262" priority="995" operator="between">
      <formula>0.6</formula>
      <formula>0.79</formula>
    </cfRule>
    <cfRule type="cellIs" dxfId="261" priority="996" operator="between">
      <formula>0.01</formula>
      <formula>0.59</formula>
    </cfRule>
  </conditionalFormatting>
  <conditionalFormatting sqref="K21">
    <cfRule type="cellIs" dxfId="260" priority="904" operator="between">
      <formula>0.8</formula>
      <formula>1</formula>
    </cfRule>
    <cfRule type="cellIs" dxfId="259" priority="905" operator="between">
      <formula>0.6</formula>
      <formula>0.79</formula>
    </cfRule>
    <cfRule type="cellIs" dxfId="258" priority="906" operator="between">
      <formula>0.01</formula>
      <formula>0.59</formula>
    </cfRule>
  </conditionalFormatting>
  <conditionalFormatting sqref="N68:N69">
    <cfRule type="cellIs" dxfId="257" priority="880" operator="between">
      <formula>0.8</formula>
      <formula>1</formula>
    </cfRule>
    <cfRule type="cellIs" dxfId="256" priority="881" operator="between">
      <formula>0.6</formula>
      <formula>0.79</formula>
    </cfRule>
    <cfRule type="cellIs" dxfId="255" priority="882" operator="between">
      <formula>0.01</formula>
      <formula>0.59</formula>
    </cfRule>
  </conditionalFormatting>
  <conditionalFormatting sqref="N20">
    <cfRule type="cellIs" dxfId="254" priority="871" operator="between">
      <formula>0.8</formula>
      <formula>1</formula>
    </cfRule>
    <cfRule type="cellIs" dxfId="253" priority="872" operator="between">
      <formula>0.6</formula>
      <formula>0.79</formula>
    </cfRule>
    <cfRule type="cellIs" dxfId="252" priority="873" operator="between">
      <formula>0.01</formula>
      <formula>0.59</formula>
    </cfRule>
  </conditionalFormatting>
  <conditionalFormatting sqref="N32:N34">
    <cfRule type="cellIs" dxfId="251" priority="787" operator="between">
      <formula>0.8</formula>
      <formula>1</formula>
    </cfRule>
    <cfRule type="cellIs" dxfId="250" priority="788" operator="between">
      <formula>0.6</formula>
      <formula>0.79</formula>
    </cfRule>
    <cfRule type="cellIs" dxfId="249" priority="789" operator="between">
      <formula>0.01</formula>
      <formula>0.59</formula>
    </cfRule>
  </conditionalFormatting>
  <conditionalFormatting sqref="N37">
    <cfRule type="cellIs" dxfId="248" priority="853" operator="between">
      <formula>0.8</formula>
      <formula>1</formula>
    </cfRule>
    <cfRule type="cellIs" dxfId="247" priority="854" operator="between">
      <formula>0.6</formula>
      <formula>0.79</formula>
    </cfRule>
    <cfRule type="cellIs" dxfId="246" priority="855" operator="between">
      <formula>0.01</formula>
      <formula>0.59</formula>
    </cfRule>
  </conditionalFormatting>
  <conditionalFormatting sqref="N60:N67">
    <cfRule type="cellIs" dxfId="245" priority="838" operator="between">
      <formula>0.8</formula>
      <formula>1</formula>
    </cfRule>
    <cfRule type="cellIs" dxfId="244" priority="839" operator="between">
      <formula>0.6</formula>
      <formula>0.79</formula>
    </cfRule>
    <cfRule type="cellIs" dxfId="243" priority="840" operator="between">
      <formula>0.01</formula>
      <formula>0.59</formula>
    </cfRule>
  </conditionalFormatting>
  <conditionalFormatting sqref="N83">
    <cfRule type="cellIs" dxfId="242" priority="820" operator="between">
      <formula>0.8</formula>
      <formula>1</formula>
    </cfRule>
    <cfRule type="cellIs" dxfId="241" priority="821" operator="between">
      <formula>0.6</formula>
      <formula>0.79</formula>
    </cfRule>
    <cfRule type="cellIs" dxfId="240" priority="822" operator="between">
      <formula>0.01</formula>
      <formula>0.59</formula>
    </cfRule>
  </conditionalFormatting>
  <conditionalFormatting sqref="N84:N85 N87:N93">
    <cfRule type="cellIs" dxfId="239" priority="817" operator="between">
      <formula>0.8</formula>
      <formula>1</formula>
    </cfRule>
    <cfRule type="cellIs" dxfId="238" priority="818" operator="between">
      <formula>0.6</formula>
      <formula>0.79</formula>
    </cfRule>
    <cfRule type="cellIs" dxfId="237" priority="819" operator="between">
      <formula>0.01</formula>
      <formula>0.59</formula>
    </cfRule>
  </conditionalFormatting>
  <conditionalFormatting sqref="N54:N56">
    <cfRule type="cellIs" dxfId="236" priority="811" operator="between">
      <formula>0.8</formula>
      <formula>1</formula>
    </cfRule>
    <cfRule type="cellIs" dxfId="235" priority="812" operator="between">
      <formula>0.6</formula>
      <formula>0.79</formula>
    </cfRule>
    <cfRule type="cellIs" dxfId="234" priority="813" operator="between">
      <formula>0.01</formula>
      <formula>0.59</formula>
    </cfRule>
  </conditionalFormatting>
  <conditionalFormatting sqref="N57">
    <cfRule type="cellIs" dxfId="233" priority="808" operator="between">
      <formula>0.8</formula>
      <formula>1</formula>
    </cfRule>
    <cfRule type="cellIs" dxfId="232" priority="809" operator="between">
      <formula>0.6</formula>
      <formula>0.79</formula>
    </cfRule>
    <cfRule type="cellIs" dxfId="231" priority="810" operator="between">
      <formula>0.01</formula>
      <formula>0.59</formula>
    </cfRule>
  </conditionalFormatting>
  <conditionalFormatting sqref="N59">
    <cfRule type="cellIs" dxfId="230" priority="805" operator="between">
      <formula>0.8</formula>
      <formula>1</formula>
    </cfRule>
    <cfRule type="cellIs" dxfId="229" priority="806" operator="between">
      <formula>0.6</formula>
      <formula>0.79</formula>
    </cfRule>
    <cfRule type="cellIs" dxfId="228" priority="807" operator="between">
      <formula>0.01</formula>
      <formula>0.59</formula>
    </cfRule>
  </conditionalFormatting>
  <conditionalFormatting sqref="N94">
    <cfRule type="cellIs" dxfId="227" priority="793" operator="between">
      <formula>0.8</formula>
      <formula>1</formula>
    </cfRule>
    <cfRule type="cellIs" dxfId="226" priority="794" operator="between">
      <formula>0.6</formula>
      <formula>0.79</formula>
    </cfRule>
    <cfRule type="cellIs" dxfId="225" priority="795" operator="between">
      <formula>0.01</formula>
      <formula>0.59</formula>
    </cfRule>
  </conditionalFormatting>
  <conditionalFormatting sqref="M16">
    <cfRule type="cellIs" dxfId="224" priority="766" operator="between">
      <formula>0.8</formula>
      <formula>1</formula>
    </cfRule>
    <cfRule type="cellIs" dxfId="223" priority="767" operator="between">
      <formula>0.6</formula>
      <formula>0.79</formula>
    </cfRule>
    <cfRule type="cellIs" dxfId="222" priority="768" operator="between">
      <formula>0.01</formula>
      <formula>0.59</formula>
    </cfRule>
  </conditionalFormatting>
  <conditionalFormatting sqref="M20:M21">
    <cfRule type="cellIs" dxfId="221" priority="757" operator="between">
      <formula>0.8</formula>
      <formula>1</formula>
    </cfRule>
    <cfRule type="cellIs" dxfId="220" priority="758" operator="between">
      <formula>0.6</formula>
      <formula>0.79</formula>
    </cfRule>
    <cfRule type="cellIs" dxfId="219" priority="759" operator="between">
      <formula>0.01</formula>
      <formula>0.59</formula>
    </cfRule>
  </conditionalFormatting>
  <conditionalFormatting sqref="M35:M36">
    <cfRule type="cellIs" dxfId="218" priority="742" operator="between">
      <formula>0.8</formula>
      <formula>1</formula>
    </cfRule>
    <cfRule type="cellIs" dxfId="217" priority="743" operator="between">
      <formula>0.6</formula>
      <formula>0.79</formula>
    </cfRule>
    <cfRule type="cellIs" dxfId="216" priority="744" operator="between">
      <formula>0.01</formula>
      <formula>0.59</formula>
    </cfRule>
  </conditionalFormatting>
  <conditionalFormatting sqref="K70">
    <cfRule type="cellIs" dxfId="215" priority="736" operator="between">
      <formula>0.8</formula>
      <formula>1</formula>
    </cfRule>
    <cfRule type="cellIs" dxfId="214" priority="737" operator="between">
      <formula>0.6</formula>
      <formula>0.79</formula>
    </cfRule>
    <cfRule type="cellIs" dxfId="213" priority="738" operator="between">
      <formula>0.01</formula>
      <formula>0.59</formula>
    </cfRule>
  </conditionalFormatting>
  <conditionalFormatting sqref="K82">
    <cfRule type="cellIs" dxfId="212" priority="733" operator="between">
      <formula>0.8</formula>
      <formula>1</formula>
    </cfRule>
    <cfRule type="cellIs" dxfId="211" priority="734" operator="between">
      <formula>0.6</formula>
      <formula>0.79</formula>
    </cfRule>
    <cfRule type="cellIs" dxfId="210" priority="735" operator="between">
      <formula>0.01</formula>
      <formula>0.59</formula>
    </cfRule>
  </conditionalFormatting>
  <conditionalFormatting sqref="K54:K56">
    <cfRule type="cellIs" dxfId="209" priority="730" operator="between">
      <formula>0.8</formula>
      <formula>1</formula>
    </cfRule>
    <cfRule type="cellIs" dxfId="208" priority="731" operator="between">
      <formula>0.6</formula>
      <formula>0.79</formula>
    </cfRule>
    <cfRule type="cellIs" dxfId="207" priority="732" operator="between">
      <formula>0.01</formula>
      <formula>0.59</formula>
    </cfRule>
  </conditionalFormatting>
  <conditionalFormatting sqref="N17:N19">
    <cfRule type="cellIs" dxfId="206" priority="706" operator="between">
      <formula>0.8</formula>
      <formula>1</formula>
    </cfRule>
    <cfRule type="cellIs" dxfId="205" priority="707" operator="between">
      <formula>0.6</formula>
      <formula>0.79</formula>
    </cfRule>
    <cfRule type="cellIs" dxfId="204" priority="708" operator="between">
      <formula>0.01</formula>
      <formula>0.59</formula>
    </cfRule>
  </conditionalFormatting>
  <conditionalFormatting sqref="N16">
    <cfRule type="cellIs" dxfId="203" priority="703" operator="between">
      <formula>0.8</formula>
      <formula>1</formula>
    </cfRule>
    <cfRule type="cellIs" dxfId="202" priority="704" operator="between">
      <formula>0.6</formula>
      <formula>0.79</formula>
    </cfRule>
    <cfRule type="cellIs" dxfId="201" priority="705" operator="between">
      <formula>0.01</formula>
      <formula>0.59</formula>
    </cfRule>
  </conditionalFormatting>
  <conditionalFormatting sqref="N21">
    <cfRule type="cellIs" dxfId="200" priority="700" operator="between">
      <formula>0.8</formula>
      <formula>1</formula>
    </cfRule>
    <cfRule type="cellIs" dxfId="199" priority="701" operator="between">
      <formula>0.6</formula>
      <formula>0.79</formula>
    </cfRule>
    <cfRule type="cellIs" dxfId="198" priority="702" operator="between">
      <formula>0.01</formula>
      <formula>0.59</formula>
    </cfRule>
  </conditionalFormatting>
  <conditionalFormatting sqref="N22">
    <cfRule type="cellIs" dxfId="197" priority="691" operator="between">
      <formula>0.8</formula>
      <formula>1</formula>
    </cfRule>
    <cfRule type="cellIs" dxfId="196" priority="692" operator="between">
      <formula>0.6</formula>
      <formula>0.79</formula>
    </cfRule>
    <cfRule type="cellIs" dxfId="195" priority="693" operator="between">
      <formula>0.01</formula>
      <formula>0.59</formula>
    </cfRule>
  </conditionalFormatting>
  <conditionalFormatting sqref="O84">
    <cfRule type="cellIs" dxfId="194" priority="574" operator="between">
      <formula>0.8</formula>
      <formula>1</formula>
    </cfRule>
    <cfRule type="cellIs" dxfId="193" priority="575" operator="between">
      <formula>0.6</formula>
      <formula>0.79</formula>
    </cfRule>
    <cfRule type="cellIs" dxfId="192" priority="576" operator="between">
      <formula>0.01</formula>
      <formula>0.59</formula>
    </cfRule>
  </conditionalFormatting>
  <conditionalFormatting sqref="K66:K67">
    <cfRule type="cellIs" dxfId="191" priority="646" operator="between">
      <formula>0.8</formula>
      <formula>1</formula>
    </cfRule>
    <cfRule type="cellIs" dxfId="190" priority="647" operator="between">
      <formula>0.6</formula>
      <formula>0.79</formula>
    </cfRule>
    <cfRule type="cellIs" dxfId="189" priority="648" operator="between">
      <formula>0.01</formula>
      <formula>0.59</formula>
    </cfRule>
  </conditionalFormatting>
  <conditionalFormatting sqref="O58:O59">
    <cfRule type="cellIs" dxfId="188" priority="556" operator="between">
      <formula>0.8</formula>
      <formula>1</formula>
    </cfRule>
    <cfRule type="cellIs" dxfId="187" priority="557" operator="between">
      <formula>0.6</formula>
      <formula>0.79</formula>
    </cfRule>
    <cfRule type="cellIs" dxfId="186" priority="558" operator="between">
      <formula>0.01</formula>
      <formula>0.59</formula>
    </cfRule>
  </conditionalFormatting>
  <conditionalFormatting sqref="M58">
    <cfRule type="cellIs" dxfId="185" priority="619" operator="between">
      <formula>0.8</formula>
      <formula>1</formula>
    </cfRule>
    <cfRule type="cellIs" dxfId="184" priority="620" operator="between">
      <formula>0.6</formula>
      <formula>0.79</formula>
    </cfRule>
    <cfRule type="cellIs" dxfId="183" priority="621" operator="between">
      <formula>0.01</formula>
      <formula>0.59</formula>
    </cfRule>
  </conditionalFormatting>
  <conditionalFormatting sqref="K58">
    <cfRule type="cellIs" dxfId="182" priority="616" operator="between">
      <formula>0.8</formula>
      <formula>1</formula>
    </cfRule>
    <cfRule type="cellIs" dxfId="181" priority="617" operator="between">
      <formula>0.6</formula>
      <formula>0.79</formula>
    </cfRule>
    <cfRule type="cellIs" dxfId="180" priority="618" operator="between">
      <formula>0.01</formula>
      <formula>0.59</formula>
    </cfRule>
  </conditionalFormatting>
  <conditionalFormatting sqref="N58">
    <cfRule type="cellIs" dxfId="179" priority="613" operator="between">
      <formula>0.8</formula>
      <formula>1</formula>
    </cfRule>
    <cfRule type="cellIs" dxfId="178" priority="614" operator="between">
      <formula>0.6</formula>
      <formula>0.79</formula>
    </cfRule>
    <cfRule type="cellIs" dxfId="177" priority="615" operator="between">
      <formula>0.01</formula>
      <formula>0.59</formula>
    </cfRule>
  </conditionalFormatting>
  <conditionalFormatting sqref="O19">
    <cfRule type="cellIs" dxfId="176" priority="595" operator="between">
      <formula>0.8</formula>
      <formula>1</formula>
    </cfRule>
    <cfRule type="cellIs" dxfId="175" priority="596" operator="between">
      <formula>0.6</formula>
      <formula>0.79</formula>
    </cfRule>
    <cfRule type="cellIs" dxfId="174" priority="597" operator="between">
      <formula>0.01</formula>
      <formula>0.59</formula>
    </cfRule>
  </conditionalFormatting>
  <conditionalFormatting sqref="O24">
    <cfRule type="cellIs" dxfId="173" priority="451" operator="between">
      <formula>0.8</formula>
      <formula>1</formula>
    </cfRule>
    <cfRule type="cellIs" dxfId="172" priority="452" operator="between">
      <formula>0.6</formula>
      <formula>0.79</formula>
    </cfRule>
    <cfRule type="cellIs" dxfId="171" priority="453" operator="between">
      <formula>0.01</formula>
      <formula>0.59</formula>
    </cfRule>
  </conditionalFormatting>
  <conditionalFormatting sqref="O16">
    <cfRule type="cellIs" dxfId="170" priority="601" operator="between">
      <formula>0.8</formula>
      <formula>1</formula>
    </cfRule>
    <cfRule type="cellIs" dxfId="169" priority="602" operator="between">
      <formula>0.6</formula>
      <formula>0.79</formula>
    </cfRule>
    <cfRule type="cellIs" dxfId="168" priority="603" operator="between">
      <formula>0.01</formula>
      <formula>0.59</formula>
    </cfRule>
  </conditionalFormatting>
  <conditionalFormatting sqref="O20">
    <cfRule type="cellIs" dxfId="167" priority="526" operator="between">
      <formula>0.8</formula>
      <formula>1</formula>
    </cfRule>
    <cfRule type="cellIs" dxfId="166" priority="527" operator="between">
      <formula>0.6</formula>
      <formula>0.79</formula>
    </cfRule>
    <cfRule type="cellIs" dxfId="165" priority="528" operator="between">
      <formula>0.01</formula>
      <formula>0.59</formula>
    </cfRule>
  </conditionalFormatting>
  <conditionalFormatting sqref="O21">
    <cfRule type="cellIs" dxfId="164" priority="523" operator="between">
      <formula>0.8</formula>
      <formula>1</formula>
    </cfRule>
    <cfRule type="cellIs" dxfId="163" priority="524" operator="between">
      <formula>0.6</formula>
      <formula>0.79</formula>
    </cfRule>
    <cfRule type="cellIs" dxfId="162" priority="525" operator="between">
      <formula>0.01</formula>
      <formula>0.59</formula>
    </cfRule>
  </conditionalFormatting>
  <conditionalFormatting sqref="N23:N24">
    <cfRule type="cellIs" dxfId="161" priority="496" operator="between">
      <formula>0.8</formula>
      <formula>1</formula>
    </cfRule>
    <cfRule type="cellIs" dxfId="160" priority="497" operator="between">
      <formula>0.6</formula>
      <formula>0.79</formula>
    </cfRule>
    <cfRule type="cellIs" dxfId="159" priority="498" operator="between">
      <formula>0.01</formula>
      <formula>0.59</formula>
    </cfRule>
  </conditionalFormatting>
  <conditionalFormatting sqref="O55">
    <cfRule type="cellIs" dxfId="158" priority="430" operator="between">
      <formula>0.8</formula>
      <formula>1</formula>
    </cfRule>
    <cfRule type="cellIs" dxfId="157" priority="431" operator="between">
      <formula>0.6</formula>
      <formula>0.79</formula>
    </cfRule>
    <cfRule type="cellIs" dxfId="156" priority="432" operator="between">
      <formula>0.01</formula>
      <formula>0.59</formula>
    </cfRule>
  </conditionalFormatting>
  <conditionalFormatting sqref="O17:O18">
    <cfRule type="cellIs" dxfId="155" priority="454" operator="between">
      <formula>0.8</formula>
      <formula>1</formula>
    </cfRule>
    <cfRule type="cellIs" dxfId="154" priority="455" operator="between">
      <formula>0.6</formula>
      <formula>0.79</formula>
    </cfRule>
    <cfRule type="cellIs" dxfId="153" priority="456" operator="between">
      <formula>0.01</formula>
      <formula>0.59</formula>
    </cfRule>
  </conditionalFormatting>
  <conditionalFormatting sqref="K20">
    <cfRule type="cellIs" dxfId="152" priority="331" operator="between">
      <formula>0.8</formula>
      <formula>1</formula>
    </cfRule>
    <cfRule type="cellIs" dxfId="151" priority="332" operator="between">
      <formula>0.6</formula>
      <formula>0.79</formula>
    </cfRule>
    <cfRule type="cellIs" dxfId="150" priority="333" operator="between">
      <formula>0.01</formula>
      <formula>0.59</formula>
    </cfRule>
  </conditionalFormatting>
  <conditionalFormatting sqref="L20">
    <cfRule type="cellIs" dxfId="149" priority="334" operator="between">
      <formula>0.8</formula>
      <formula>1</formula>
    </cfRule>
    <cfRule type="cellIs" dxfId="148" priority="335" operator="between">
      <formula>0.6</formula>
      <formula>0.79</formula>
    </cfRule>
    <cfRule type="cellIs" dxfId="147" priority="336" operator="between">
      <formula>0.01</formula>
      <formula>0.59</formula>
    </cfRule>
  </conditionalFormatting>
  <conditionalFormatting sqref="O41:O42 O52">
    <cfRule type="cellIs" dxfId="146" priority="433" operator="between">
      <formula>0.8</formula>
      <formula>1</formula>
    </cfRule>
    <cfRule type="cellIs" dxfId="145" priority="434" operator="between">
      <formula>0.6</formula>
      <formula>0.79</formula>
    </cfRule>
    <cfRule type="cellIs" dxfId="144" priority="435" operator="between">
      <formula>0.01</formula>
      <formula>0.59</formula>
    </cfRule>
  </conditionalFormatting>
  <conditionalFormatting sqref="O53">
    <cfRule type="cellIs" dxfId="143" priority="409" operator="between">
      <formula>0.8</formula>
      <formula>1</formula>
    </cfRule>
    <cfRule type="cellIs" dxfId="142" priority="410" operator="between">
      <formula>0.6</formula>
      <formula>0.79</formula>
    </cfRule>
    <cfRule type="cellIs" dxfId="141" priority="411" operator="between">
      <formula>0.01</formula>
      <formula>0.59</formula>
    </cfRule>
  </conditionalFormatting>
  <conditionalFormatting sqref="K71">
    <cfRule type="cellIs" dxfId="140" priority="316" operator="between">
      <formula>0.8</formula>
      <formula>1</formula>
    </cfRule>
    <cfRule type="cellIs" dxfId="139" priority="317" operator="between">
      <formula>0.6</formula>
      <formula>0.79</formula>
    </cfRule>
    <cfRule type="cellIs" dxfId="138" priority="318" operator="between">
      <formula>0.01</formula>
      <formula>0.59</formula>
    </cfRule>
  </conditionalFormatting>
  <conditionalFormatting sqref="O93">
    <cfRule type="cellIs" dxfId="137" priority="178" operator="between">
      <formula>0.8</formula>
      <formula>1</formula>
    </cfRule>
    <cfRule type="cellIs" dxfId="136" priority="179" operator="between">
      <formula>0.6</formula>
      <formula>0.79</formula>
    </cfRule>
    <cfRule type="cellIs" dxfId="135" priority="180" operator="between">
      <formula>0.01</formula>
      <formula>0.59</formula>
    </cfRule>
  </conditionalFormatting>
  <conditionalFormatting sqref="O23">
    <cfRule type="cellIs" dxfId="134" priority="304" operator="between">
      <formula>0.8</formula>
      <formula>1</formula>
    </cfRule>
    <cfRule type="cellIs" dxfId="133" priority="305" operator="between">
      <formula>0.6</formula>
      <formula>0.79</formula>
    </cfRule>
    <cfRule type="cellIs" dxfId="132" priority="306" operator="between">
      <formula>0.01</formula>
      <formula>0.59</formula>
    </cfRule>
  </conditionalFormatting>
  <conditionalFormatting sqref="O31">
    <cfRule type="cellIs" dxfId="131" priority="286" operator="between">
      <formula>0.8</formula>
      <formula>1</formula>
    </cfRule>
    <cfRule type="cellIs" dxfId="130" priority="287" operator="between">
      <formula>0.6</formula>
      <formula>0.79</formula>
    </cfRule>
    <cfRule type="cellIs" dxfId="129" priority="288" operator="between">
      <formula>0.01</formula>
      <formula>0.59</formula>
    </cfRule>
  </conditionalFormatting>
  <conditionalFormatting sqref="O32">
    <cfRule type="cellIs" dxfId="128" priority="283" operator="between">
      <formula>0.8</formula>
      <formula>1</formula>
    </cfRule>
    <cfRule type="cellIs" dxfId="127" priority="284" operator="between">
      <formula>0.6</formula>
      <formula>0.79</formula>
    </cfRule>
    <cfRule type="cellIs" dxfId="126" priority="285" operator="between">
      <formula>0.01</formula>
      <formula>0.59</formula>
    </cfRule>
  </conditionalFormatting>
  <conditionalFormatting sqref="O34">
    <cfRule type="cellIs" dxfId="125" priority="274" operator="between">
      <formula>0.8</formula>
      <formula>1</formula>
    </cfRule>
    <cfRule type="cellIs" dxfId="124" priority="275" operator="between">
      <formula>0.6</formula>
      <formula>0.79</formula>
    </cfRule>
    <cfRule type="cellIs" dxfId="123" priority="276" operator="between">
      <formula>0.01</formula>
      <formula>0.59</formula>
    </cfRule>
  </conditionalFormatting>
  <conditionalFormatting sqref="O36">
    <cfRule type="cellIs" dxfId="122" priority="268" operator="between">
      <formula>0.8</formula>
      <formula>1</formula>
    </cfRule>
    <cfRule type="cellIs" dxfId="121" priority="269" operator="between">
      <formula>0.6</formula>
      <formula>0.79</formula>
    </cfRule>
    <cfRule type="cellIs" dxfId="120" priority="270" operator="between">
      <formula>0.01</formula>
      <formula>0.59</formula>
    </cfRule>
  </conditionalFormatting>
  <conditionalFormatting sqref="O39">
    <cfRule type="cellIs" dxfId="119" priority="262" operator="between">
      <formula>0.8</formula>
      <formula>1</formula>
    </cfRule>
    <cfRule type="cellIs" dxfId="118" priority="263" operator="between">
      <formula>0.6</formula>
      <formula>0.79</formula>
    </cfRule>
    <cfRule type="cellIs" dxfId="117" priority="264" operator="between">
      <formula>0.01</formula>
      <formula>0.59</formula>
    </cfRule>
  </conditionalFormatting>
  <conditionalFormatting sqref="O54">
    <cfRule type="cellIs" dxfId="116" priority="259" operator="between">
      <formula>0.8</formula>
      <formula>1</formula>
    </cfRule>
    <cfRule type="cellIs" dxfId="115" priority="260" operator="between">
      <formula>0.6</formula>
      <formula>0.79</formula>
    </cfRule>
    <cfRule type="cellIs" dxfId="114" priority="261" operator="between">
      <formula>0.01</formula>
      <formula>0.59</formula>
    </cfRule>
  </conditionalFormatting>
  <conditionalFormatting sqref="O56">
    <cfRule type="cellIs" dxfId="113" priority="256" operator="between">
      <formula>0.8</formula>
      <formula>1</formula>
    </cfRule>
    <cfRule type="cellIs" dxfId="112" priority="257" operator="between">
      <formula>0.6</formula>
      <formula>0.79</formula>
    </cfRule>
    <cfRule type="cellIs" dxfId="111" priority="258" operator="between">
      <formula>0.01</formula>
      <formula>0.59</formula>
    </cfRule>
  </conditionalFormatting>
  <conditionalFormatting sqref="O57">
    <cfRule type="cellIs" dxfId="110" priority="253" operator="between">
      <formula>0.8</formula>
      <formula>1</formula>
    </cfRule>
    <cfRule type="cellIs" dxfId="109" priority="254" operator="between">
      <formula>0.6</formula>
      <formula>0.79</formula>
    </cfRule>
    <cfRule type="cellIs" dxfId="108" priority="255" operator="between">
      <formula>0.01</formula>
      <formula>0.59</formula>
    </cfRule>
  </conditionalFormatting>
  <conditionalFormatting sqref="O70">
    <cfRule type="cellIs" dxfId="107" priority="235" operator="between">
      <formula>0.8</formula>
      <formula>1</formula>
    </cfRule>
    <cfRule type="cellIs" dxfId="106" priority="236" operator="between">
      <formula>0.6</formula>
      <formula>0.79</formula>
    </cfRule>
    <cfRule type="cellIs" dxfId="105" priority="237" operator="between">
      <formula>0.01</formula>
      <formula>0.59</formula>
    </cfRule>
  </conditionalFormatting>
  <conditionalFormatting sqref="O69">
    <cfRule type="cellIs" dxfId="104" priority="232" operator="between">
      <formula>0.8</formula>
      <formula>1</formula>
    </cfRule>
    <cfRule type="cellIs" dxfId="103" priority="233" operator="between">
      <formula>0.6</formula>
      <formula>0.79</formula>
    </cfRule>
    <cfRule type="cellIs" dxfId="102" priority="234" operator="between">
      <formula>0.01</formula>
      <formula>0.59</formula>
    </cfRule>
  </conditionalFormatting>
  <conditionalFormatting sqref="O71">
    <cfRule type="cellIs" dxfId="101" priority="223" operator="between">
      <formula>0.8</formula>
      <formula>1</formula>
    </cfRule>
    <cfRule type="cellIs" dxfId="100" priority="224" operator="between">
      <formula>0.6</formula>
      <formula>0.79</formula>
    </cfRule>
    <cfRule type="cellIs" dxfId="99" priority="225" operator="between">
      <formula>0.01</formula>
      <formula>0.59</formula>
    </cfRule>
  </conditionalFormatting>
  <conditionalFormatting sqref="O81">
    <cfRule type="cellIs" dxfId="98" priority="211" operator="between">
      <formula>0.8</formula>
      <formula>1</formula>
    </cfRule>
    <cfRule type="cellIs" dxfId="97" priority="212" operator="between">
      <formula>0.6</formula>
      <formula>0.79</formula>
    </cfRule>
    <cfRule type="cellIs" dxfId="96" priority="213" operator="between">
      <formula>0.01</formula>
      <formula>0.59</formula>
    </cfRule>
  </conditionalFormatting>
  <conditionalFormatting sqref="O82">
    <cfRule type="cellIs" dxfId="95" priority="193" operator="between">
      <formula>0.8</formula>
      <formula>1</formula>
    </cfRule>
    <cfRule type="cellIs" dxfId="94" priority="194" operator="between">
      <formula>0.6</formula>
      <formula>0.79</formula>
    </cfRule>
    <cfRule type="cellIs" dxfId="93" priority="195" operator="between">
      <formula>0.01</formula>
      <formula>0.59</formula>
    </cfRule>
  </conditionalFormatting>
  <conditionalFormatting sqref="O83">
    <cfRule type="cellIs" dxfId="92" priority="190" operator="between">
      <formula>0.8</formula>
      <formula>1</formula>
    </cfRule>
    <cfRule type="cellIs" dxfId="91" priority="191" operator="between">
      <formula>0.6</formula>
      <formula>0.79</formula>
    </cfRule>
    <cfRule type="cellIs" dxfId="90" priority="192" operator="between">
      <formula>0.01</formula>
      <formula>0.59</formula>
    </cfRule>
  </conditionalFormatting>
  <conditionalFormatting sqref="L25:L26">
    <cfRule type="cellIs" dxfId="89" priority="169" operator="between">
      <formula>0.8</formula>
      <formula>1</formula>
    </cfRule>
    <cfRule type="cellIs" dxfId="88" priority="170" operator="between">
      <formula>0.6</formula>
      <formula>0.79</formula>
    </cfRule>
    <cfRule type="cellIs" dxfId="87" priority="171" operator="between">
      <formula>0.01</formula>
      <formula>0.59</formula>
    </cfRule>
  </conditionalFormatting>
  <conditionalFormatting sqref="K64">
    <cfRule type="cellIs" dxfId="86" priority="145" operator="between">
      <formula>0.8</formula>
      <formula>1</formula>
    </cfRule>
    <cfRule type="cellIs" dxfId="85" priority="146" operator="between">
      <formula>0.6</formula>
      <formula>0.79</formula>
    </cfRule>
    <cfRule type="cellIs" dxfId="84" priority="147" operator="between">
      <formula>0.01</formula>
      <formula>0.59</formula>
    </cfRule>
  </conditionalFormatting>
  <conditionalFormatting sqref="K51">
    <cfRule type="cellIs" dxfId="83" priority="154" operator="between">
      <formula>0.8</formula>
      <formula>1</formula>
    </cfRule>
    <cfRule type="cellIs" dxfId="82" priority="155" operator="between">
      <formula>0.6</formula>
      <formula>0.79</formula>
    </cfRule>
    <cfRule type="cellIs" dxfId="81" priority="156" operator="between">
      <formula>0.01</formula>
      <formula>0.59</formula>
    </cfRule>
  </conditionalFormatting>
  <conditionalFormatting sqref="K85">
    <cfRule type="cellIs" dxfId="80" priority="82" operator="between">
      <formula>0.8</formula>
      <formula>1</formula>
    </cfRule>
    <cfRule type="cellIs" dxfId="79" priority="83" operator="between">
      <formula>0.6</formula>
      <formula>0.79</formula>
    </cfRule>
    <cfRule type="cellIs" dxfId="78" priority="84" operator="between">
      <formula>0.01</formula>
      <formula>0.59</formula>
    </cfRule>
  </conditionalFormatting>
  <conditionalFormatting sqref="O43">
    <cfRule type="cellIs" dxfId="77" priority="79" operator="between">
      <formula>0.8</formula>
      <formula>1</formula>
    </cfRule>
    <cfRule type="cellIs" dxfId="76" priority="80" operator="between">
      <formula>0.6</formula>
      <formula>0.79</formula>
    </cfRule>
    <cfRule type="cellIs" dxfId="75" priority="81" operator="between">
      <formula>0.01</formula>
      <formula>0.59</formula>
    </cfRule>
  </conditionalFormatting>
  <conditionalFormatting sqref="O85:O86">
    <cfRule type="cellIs" dxfId="74" priority="76" operator="between">
      <formula>0.8</formula>
      <formula>1</formula>
    </cfRule>
    <cfRule type="cellIs" dxfId="73" priority="77" operator="between">
      <formula>0.6</formula>
      <formula>0.79</formula>
    </cfRule>
    <cfRule type="cellIs" dxfId="72" priority="78" operator="between">
      <formula>0.01</formula>
      <formula>0.59</formula>
    </cfRule>
  </conditionalFormatting>
  <conditionalFormatting sqref="O22">
    <cfRule type="cellIs" dxfId="71" priority="73" operator="between">
      <formula>0.8</formula>
      <formula>1</formula>
    </cfRule>
    <cfRule type="cellIs" dxfId="70" priority="74" operator="between">
      <formula>0.6</formula>
      <formula>0.79</formula>
    </cfRule>
    <cfRule type="cellIs" dxfId="69" priority="75" operator="between">
      <formula>0.01</formula>
      <formula>0.59</formula>
    </cfRule>
  </conditionalFormatting>
  <conditionalFormatting sqref="O28">
    <cfRule type="cellIs" dxfId="68" priority="70" operator="between">
      <formula>0.8</formula>
      <formula>1</formula>
    </cfRule>
    <cfRule type="cellIs" dxfId="67" priority="71" operator="between">
      <formula>0.6</formula>
      <formula>0.79</formula>
    </cfRule>
    <cfRule type="cellIs" dxfId="66" priority="72" operator="between">
      <formula>0.01</formula>
      <formula>0.59</formula>
    </cfRule>
  </conditionalFormatting>
  <conditionalFormatting sqref="O29">
    <cfRule type="cellIs" dxfId="65" priority="67" operator="between">
      <formula>0.8</formula>
      <formula>1</formula>
    </cfRule>
    <cfRule type="cellIs" dxfId="64" priority="68" operator="between">
      <formula>0.6</formula>
      <formula>0.79</formula>
    </cfRule>
    <cfRule type="cellIs" dxfId="63" priority="69" operator="between">
      <formula>0.01</formula>
      <formula>0.59</formula>
    </cfRule>
  </conditionalFormatting>
  <conditionalFormatting sqref="O30">
    <cfRule type="cellIs" dxfId="62" priority="64" operator="between">
      <formula>0.8</formula>
      <formula>1</formula>
    </cfRule>
    <cfRule type="cellIs" dxfId="61" priority="65" operator="between">
      <formula>0.6</formula>
      <formula>0.79</formula>
    </cfRule>
    <cfRule type="cellIs" dxfId="60" priority="66" operator="between">
      <formula>0.01</formula>
      <formula>0.59</formula>
    </cfRule>
  </conditionalFormatting>
  <conditionalFormatting sqref="O33">
    <cfRule type="cellIs" dxfId="59" priority="61" operator="between">
      <formula>0.8</formula>
      <formula>1</formula>
    </cfRule>
    <cfRule type="cellIs" dxfId="58" priority="62" operator="between">
      <formula>0.6</formula>
      <formula>0.79</formula>
    </cfRule>
    <cfRule type="cellIs" dxfId="57" priority="63" operator="between">
      <formula>0.01</formula>
      <formula>0.59</formula>
    </cfRule>
  </conditionalFormatting>
  <conditionalFormatting sqref="O35">
    <cfRule type="cellIs" dxfId="56" priority="58" operator="between">
      <formula>0.8</formula>
      <formula>1</formula>
    </cfRule>
    <cfRule type="cellIs" dxfId="55" priority="59" operator="between">
      <formula>0.6</formula>
      <formula>0.79</formula>
    </cfRule>
    <cfRule type="cellIs" dxfId="54" priority="60" operator="between">
      <formula>0.01</formula>
      <formula>0.59</formula>
    </cfRule>
  </conditionalFormatting>
  <conditionalFormatting sqref="O37">
    <cfRule type="cellIs" dxfId="53" priority="55" operator="between">
      <formula>0.8</formula>
      <formula>1</formula>
    </cfRule>
    <cfRule type="cellIs" dxfId="52" priority="56" operator="between">
      <formula>0.6</formula>
      <formula>0.79</formula>
    </cfRule>
    <cfRule type="cellIs" dxfId="51" priority="57" operator="between">
      <formula>0.01</formula>
      <formula>0.59</formula>
    </cfRule>
  </conditionalFormatting>
  <conditionalFormatting sqref="O38">
    <cfRule type="cellIs" dxfId="50" priority="52" operator="between">
      <formula>0.8</formula>
      <formula>1</formula>
    </cfRule>
    <cfRule type="cellIs" dxfId="49" priority="53" operator="between">
      <formula>0.6</formula>
      <formula>0.79</formula>
    </cfRule>
    <cfRule type="cellIs" dxfId="48" priority="54" operator="between">
      <formula>0.01</formula>
      <formula>0.59</formula>
    </cfRule>
  </conditionalFormatting>
  <conditionalFormatting sqref="O40">
    <cfRule type="cellIs" dxfId="47" priority="49" operator="between">
      <formula>0.8</formula>
      <formula>1</formula>
    </cfRule>
    <cfRule type="cellIs" dxfId="46" priority="50" operator="between">
      <formula>0.6</formula>
      <formula>0.79</formula>
    </cfRule>
    <cfRule type="cellIs" dxfId="45" priority="51" operator="between">
      <formula>0.01</formula>
      <formula>0.59</formula>
    </cfRule>
  </conditionalFormatting>
  <conditionalFormatting sqref="O46:O47">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O60:O61">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O6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O6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O72">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O73">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4">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76">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79">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N86">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88">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O89">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90">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91">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9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1">
    <dataValidation type="list" allowBlank="1" showInputMessage="1" showErrorMessage="1" sqref="H37" xr:uid="{08CD5CAE-6FD5-429A-8FD3-BB8077ED21C8}">
      <formula1>UsuariosEureka</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topLeftCell="A3" workbookViewId="0">
      <selection activeCell="B13" sqref="B13:E19"/>
    </sheetView>
  </sheetViews>
  <sheetFormatPr baseColWidth="10" defaultColWidth="11.44140625" defaultRowHeight="14.4"/>
  <cols>
    <col min="1" max="1" width="22.44140625" customWidth="1"/>
  </cols>
  <sheetData>
    <row r="1" spans="1:4" ht="19.8" thickBot="1">
      <c r="A1" s="68" t="s">
        <v>96</v>
      </c>
      <c r="B1" s="67" t="s">
        <v>97</v>
      </c>
    </row>
    <row r="2" spans="1:4" ht="15" thickBot="1">
      <c r="A2" s="69" t="s">
        <v>98</v>
      </c>
      <c r="B2" s="71">
        <v>3</v>
      </c>
    </row>
    <row r="3" spans="1:4" ht="15" thickBot="1">
      <c r="A3" s="69" t="s">
        <v>99</v>
      </c>
      <c r="B3" s="70">
        <v>1</v>
      </c>
    </row>
    <row r="4" spans="1:4" ht="15" thickBot="1">
      <c r="A4" s="69" t="s">
        <v>100</v>
      </c>
      <c r="B4" s="71">
        <v>9</v>
      </c>
    </row>
    <row r="5" spans="1:4" ht="15" thickBot="1">
      <c r="A5" s="69" t="s">
        <v>101</v>
      </c>
      <c r="B5" s="70">
        <v>23</v>
      </c>
    </row>
    <row r="6" spans="1:4" ht="15" thickBot="1">
      <c r="A6" s="69" t="s">
        <v>102</v>
      </c>
      <c r="B6" s="71">
        <v>12</v>
      </c>
    </row>
    <row r="7" spans="1:4">
      <c r="A7" s="69" t="s">
        <v>103</v>
      </c>
      <c r="B7" s="70">
        <v>10</v>
      </c>
    </row>
    <row r="8" spans="1:4">
      <c r="A8">
        <f>SUM(B2:B7)</f>
        <v>58</v>
      </c>
      <c r="B8">
        <f>SUM(B2:B7)</f>
        <v>58</v>
      </c>
    </row>
    <row r="13" spans="1:4">
      <c r="B13" s="53"/>
      <c r="C13" s="53"/>
      <c r="D13" s="53"/>
    </row>
    <row r="14" spans="1:4">
      <c r="B14" s="53"/>
      <c r="C14" s="53"/>
      <c r="D14" s="53"/>
    </row>
    <row r="15" spans="1:4">
      <c r="B15" s="53"/>
      <c r="C15" s="53"/>
      <c r="D15" s="53"/>
    </row>
    <row r="16" spans="1:4">
      <c r="B16" s="53"/>
      <c r="C16" s="105"/>
      <c r="D16" s="53"/>
    </row>
    <row r="17" spans="2:4">
      <c r="B17" s="53"/>
      <c r="C17" s="106"/>
      <c r="D17" s="53"/>
    </row>
    <row r="18" spans="2:4">
      <c r="B18" s="106"/>
      <c r="D18" s="53"/>
    </row>
    <row r="19" spans="2:4">
      <c r="D19" s="106"/>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91D860-C822-4386-B49E-DF95020CA1BC}"/>
</file>

<file path=customXml/itemProps2.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3.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PAA-2022</vt:lpstr>
      <vt:lpstr>Hoja1</vt:lpstr>
      <vt:lpstr>'Seguimiento PAA-2022'!Títulos_a_imprimir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2022-09-14T15:03:13Z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