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2/Seguimiento Plan Anticorrupción/Mayo 2022/"/>
    </mc:Choice>
  </mc:AlternateContent>
  <xr:revisionPtr revIDLastSave="232" documentId="8_{3AFBFCC9-ABC1-4C45-B84B-BC06ADC8E207}" xr6:coauthVersionLast="47" xr6:coauthVersionMax="47" xr10:uidLastSave="{B9FD84FC-0EF3-405D-93D2-6DB3D572D42F}"/>
  <bookViews>
    <workbookView xWindow="-110" yWindow="-110" windowWidth="19420" windowHeight="10300" xr2:uid="{B09B6B09-FEE1-414A-A21D-3D93025A4D3B}"/>
  </bookViews>
  <sheets>
    <sheet name="Seguimiento PAA-2022" sheetId="1" r:id="rId1"/>
    <sheet name="Hoja1" sheetId="2" r:id="rId2"/>
  </sheets>
  <externalReferences>
    <externalReference r:id="rId3"/>
  </externalReferences>
  <definedNames>
    <definedName name="_xlnm._FilterDatabase" localSheetId="0" hidden="1">'Seguimiento PAA-2022'!$B$15:$P$99</definedName>
    <definedName name="_xlnm.Print_Titles" localSheetId="0">'Seguimiento PAA-2022'!$14:$15</definedName>
    <definedName name="UsuariosEureka">[1]Listas!$AF$2:$AF$86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5" i="1" l="1"/>
  <c r="W34" i="1"/>
  <c r="B8" i="2"/>
  <c r="A8" i="2"/>
</calcChain>
</file>

<file path=xl/sharedStrings.xml><?xml version="1.0" encoding="utf-8"?>
<sst xmlns="http://schemas.openxmlformats.org/spreadsheetml/2006/main" count="376" uniqueCount="279">
  <si>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</si>
  <si>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</si>
  <si>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</si>
  <si>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</si>
  <si>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</si>
  <si>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</si>
  <si>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</si>
  <si>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</si>
  <si>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</si>
  <si>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</si>
  <si>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No.  Seguimiento OCI</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</si>
  <si>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</si>
  <si>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</si>
  <si>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</si>
  <si>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</si>
  <si>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</si>
  <si>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</si>
  <si>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</si>
  <si>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</si>
  <si>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</si>
  <si>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</si>
  <si>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</si>
  <si>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</si>
  <si>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</si>
  <si>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</si>
  <si>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</si>
  <si>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</si>
  <si>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</si>
  <si>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</si>
  <si>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</si>
  <si>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</si>
  <si>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</si>
  <si>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</si>
  <si>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</si>
  <si>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</si>
  <si>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</si>
  <si>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</si>
  <si>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</si>
  <si>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</si>
  <si>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</si>
  <si>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</si>
  <si>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</si>
  <si>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</si>
  <si>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</si>
  <si>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</si>
  <si>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2.4</t>
  </si>
  <si>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</si>
  <si>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</si>
  <si>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</si>
  <si>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</si>
  <si>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</si>
  <si>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1.4</t>
  </si>
  <si>
    <t>1.5</t>
  </si>
  <si>
    <t>1.6</t>
  </si>
  <si>
    <t>2. Diálogo de doble vía con la Ciudadanía y las Organizaciones</t>
  </si>
  <si>
    <t>3. Evaluación y Retroalimentación a la Gestión Institucional</t>
  </si>
  <si>
    <t>3.2</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</si>
  <si>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</si>
  <si>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</si>
  <si>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</si>
  <si>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</si>
  <si>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 Talento Humano</t>
  </si>
  <si>
    <t>3.3</t>
  </si>
  <si>
    <t>4. Normativo y procedimental</t>
  </si>
  <si>
    <t>5. Relacionamiento con el Ciudadano</t>
  </si>
  <si>
    <t>5.2</t>
  </si>
  <si>
    <t>5.3</t>
  </si>
  <si>
    <t>5.4</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</si>
  <si>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</si>
  <si>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</si>
  <si>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</si>
  <si>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</si>
  <si>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</si>
  <si>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</si>
  <si>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3.4</t>
  </si>
  <si>
    <t>3.5</t>
  </si>
  <si>
    <t>3.6</t>
  </si>
  <si>
    <t>3.7</t>
  </si>
  <si>
    <t>3.8</t>
  </si>
  <si>
    <t>3.9</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</si>
  <si>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</si>
  <si>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</si>
  <si>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</si>
  <si>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</si>
  <si>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</si>
  <si>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</si>
  <si>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2.6</t>
  </si>
  <si>
    <t>2.7</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</si>
  <si>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</si>
  <si>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</si>
  <si>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</si>
  <si>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</si>
  <si>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</si>
  <si>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</si>
  <si>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</si>
  <si>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</si>
  <si>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</si>
  <si>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</si>
  <si>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</si>
  <si>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</si>
  <si>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</si>
  <si>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</si>
  <si>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</si>
  <si>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</si>
  <si>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</si>
  <si>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</si>
  <si>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Martha Ligia Serna Pulido</t>
  </si>
  <si>
    <t>2.8</t>
  </si>
  <si>
    <t>28 de enero de 2022</t>
  </si>
  <si>
    <t>Fecha Publicación PAAC</t>
  </si>
  <si>
    <t>VIGENCIA 2022</t>
  </si>
  <si>
    <t>Con corte a 30 de abril de 2022</t>
  </si>
  <si>
    <t>Realizar la actualización de riesgos de la Entidad de acuerdo a la Guía de Administración de riesgos y ajustes del aplicativo Eureka, atendiendo recomendaciones de informes de seguimiento y evaluación efectuada por Control Interno respecto a controles y seguridad de la información.</t>
  </si>
  <si>
    <t>Revisar y actualizar la política Administración de riesgos, riesgos de corrupción y operativos y mapa de riesgos institucional.</t>
  </si>
  <si>
    <t>Matriz de riesgos actualizada y publicada</t>
  </si>
  <si>
    <t>Política de riesgos actualizada y publicada</t>
  </si>
  <si>
    <t>Olga Marcela Vargas Valenzuela</t>
  </si>
  <si>
    <t xml:space="preserve">Fernando Velásquez </t>
  </si>
  <si>
    <t>Programar y desarrollar 3 jornadas de interacción (1 trimestral) con los grupos de valor a través de los canales virtuales de la entidad, sobre los temas identificados y priorizados que den cuenta de la gestión institucional.</t>
  </si>
  <si>
    <t>Evidencias de la jornada o acción desarrollada</t>
  </si>
  <si>
    <t>Johanna Andrea Contreras Valderrama</t>
  </si>
  <si>
    <t>Jornada de audiencia pública de rendición de cuentas realizada de acuerdo con el medio previsto (presencial o virtual)</t>
  </si>
  <si>
    <t>-Video de la jornada publicado, listados de asistencia</t>
  </si>
  <si>
    <t>Revisar y actualizar la estrategia de comunicación, rendición y participación y publicar en página web institucional.</t>
  </si>
  <si>
    <t>Documento de Estrategia actualizado y publicado</t>
  </si>
  <si>
    <t>Establecer cronograma de actividades de alistamiento para la audiencia pública de rendición de cuentas.</t>
  </si>
  <si>
    <t>Cronograma Audiencia Rendición de Cuentas publicado</t>
  </si>
  <si>
    <t>Definir metodología y lineamientos, y elaborar informe de gestión, previo a audiencia de rendición de cuentas de la vigencia.</t>
  </si>
  <si>
    <t>Informe de gestión publicado</t>
  </si>
  <si>
    <t>Informe de seguimiento y evaluación de la jornada de audiencia de rendición de cuentas realizada.</t>
  </si>
  <si>
    <t>-Informe elaborado y publicado</t>
  </si>
  <si>
    <t>Estrategia de pedagogía sobre la operación y gestión de la ADRES en redes sociales, página web y otros medios de comunicación</t>
  </si>
  <si>
    <t>-Documento de la estrategia de pedagogía, describiendo los objetivos, acciones y medios de comunicación implementados - Evidencias de las acciones de pedagogía difundidas en redes sociales y la página web y sus métricas</t>
  </si>
  <si>
    <t>Realizar 4 actividades pedagógicas donde se de una actualización sobre temas de la gestión de la ADRES y sus novedades, con los funcionarios y contratistas de Atención al Ciudadano o con los grupos de trabajo que tengan contacto directo con beneficiarios o grupos de interés</t>
  </si>
  <si>
    <t>-Evidencias gráficas o multimedia, listado de asistencia, ayudas técnicas (Como PPT, videos, etc.)</t>
  </si>
  <si>
    <t>Realización de 12 jornadas de asistencia técnica para entidades territoriales, EPS, prestadores y proveedores con el objeto de socializar y divulgar los procesos y resultados de la DLyG.</t>
  </si>
  <si>
    <t>Evidencias de cada una de las 12 jornadas de asistencia técnica para entidades territoriales</t>
  </si>
  <si>
    <t>Gina Paola Diaz Angulo</t>
  </si>
  <si>
    <t>Actualizar los procedimientos contenidos en las resoluciones 3341 de 2020 y 2262 de 2021 conforme al lo establecido en el Decreto 1437 de 2021</t>
  </si>
  <si>
    <t>Proyectos de resolución formulado</t>
  </si>
  <si>
    <t>Juan Carlos Girón Sanabria</t>
  </si>
  <si>
    <t>Realizar las pruebas funcionales en los ambientes de prueba y producción, de la optimización del boletín diario.</t>
  </si>
  <si>
    <t>Evidencia de pruebas, correos de retroalimentación con la DGTIC, actas o memorias</t>
  </si>
  <si>
    <t>Rafael Guillermo Anaya Santrich</t>
  </si>
  <si>
    <t>Realizar las pruebas funcionales en los ambientes de prueba y producción, de la herramienta para gestión de riesgo financiero.</t>
  </si>
  <si>
    <t>Realizar la actualización de los manual, con base a la metodología definida.</t>
  </si>
  <si>
    <t>Documentación del proceso actualizada</t>
  </si>
  <si>
    <t>Implementar canales de consulta y orientación para el manejo de conflictos de interés articulado con acciones preventivas de control de los mismos. Desde el sistema de control interno efectuar su verificación.</t>
  </si>
  <si>
    <t>Canales de consulta implementados</t>
  </si>
  <si>
    <t>Jaime Orlando Delgado Gordillo</t>
  </si>
  <si>
    <t>Implementar canales de denuncia y seguimiento frente a situaciones disciplinarias y de conflictos de interés que faciliten la formulación e implementación oportuna de acciones de control y sanción de los conflictos de interés.</t>
  </si>
  <si>
    <t>Canales de denuncia implementados</t>
  </si>
  <si>
    <t>Realizar sesión de sensibilización con los funcionarios y contratistas de la ADRES frente a los cambios realizados en el nuevo Código Disciplinario</t>
  </si>
  <si>
    <t>Actas de Asistencia - Grabaciones</t>
  </si>
  <si>
    <t>Maria Teresa Salazar Garcia</t>
  </si>
  <si>
    <t>Realizar sesión de sensibilización con los funcionarios y contratistas de la ADRES frente a los Conflictos de intereses</t>
  </si>
  <si>
    <t>Realizar sesión de sensibilización con los funcionarios y contratistas de la ADRES frente a Derechos de petición</t>
  </si>
  <si>
    <t>Realizar sesión de sensibilización con los funcionarios y contratistas de la ADRES frente a temas relacionados con anticorrupción y transparencia</t>
  </si>
  <si>
    <t>Realizar jornada de capacitación en los servidores de la ADRES frente a los deberes del servidor asignados para el ejercicio de las funciones</t>
  </si>
  <si>
    <t>Realizar una cartilla con información relevante del Código disciplinario para socialización con funcionarios y contratistas de la ADRES.</t>
  </si>
  <si>
    <t>Cartilla elaborada</t>
  </si>
  <si>
    <t>Realizar una jornada de socialización de la cartilla para socialización con funcionarios y contratistas de la ADRES.</t>
  </si>
  <si>
    <t>Listado de Asistencia - Grabación - Piezas Comunicativas</t>
  </si>
  <si>
    <t>Identificar las áreas con riesgo de conflictos de intereses y asociar y/o definir riesgos de corrupción en el Mapa de Riesgos de la entidad</t>
  </si>
  <si>
    <t>Mapa de riesgos de corrupción, asociados a Conflictos de intereses actualizada</t>
  </si>
  <si>
    <t>Definir documento metodológico que establezca la manera en que se coadministrará el contenido en página web, con integración de las diferentes dependencias a partir de las responsabilidades en la producción de la información publicada.</t>
  </si>
  <si>
    <t>Documento con metodología definida</t>
  </si>
  <si>
    <t>Evaluar redes sociales de la ADRES para identificación de vocación de éstas (Informativas -tramites y servicios) y definir su estrategia de administración</t>
  </si>
  <si>
    <t>Documento</t>
  </si>
  <si>
    <t>Implementar la herramienta tecnológica Yammer para difundir y socializar la información de interés a la comunidad ADRES</t>
  </si>
  <si>
    <t>Yammer implementada</t>
  </si>
  <si>
    <t>Revisar y actualizar de política de comunicación y sus procedimientos para ajustar los lineamientos de difusión y socialización de la información de interés interno.</t>
  </si>
  <si>
    <t>Política y procedimientos actualizados</t>
  </si>
  <si>
    <t>Monitorear en medios de comunicaciones nacionales y regionales la aparición de la marca ADRES y con ello, analizar la percepción y posicionamiento de la misma</t>
  </si>
  <si>
    <t>Documentos del proceso de contratación Informes periódicos</t>
  </si>
  <si>
    <t>Estructurar protocolo de gestión de los videos que se difunden al interior de la entidad en formato tipo -youtuber-.</t>
  </si>
  <si>
    <t>Documento de protocolo</t>
  </si>
  <si>
    <t>Definir y desarrollar acciones de pedagogía a grupos de valor sobre la operación y gestión de la ADRES, 2 semestrales</t>
  </si>
  <si>
    <t>Asistencia, presentación y evidencias gráficas</t>
  </si>
  <si>
    <t>Definir los lineamientos y nuevas herramientas tecnológicas para la difusión y socialización de la información de interés para la comunidad ADRES.</t>
  </si>
  <si>
    <t>Procedimiento actualizado</t>
  </si>
  <si>
    <t>Elaborar propuesta de estructura de ajuste al menú de transparencia y menú participa de acuerdo con lo definido en la Resolución 1519 de Min Tic</t>
  </si>
  <si>
    <t>Propuesta de ajuste al Menú de transparencia y Participa</t>
  </si>
  <si>
    <t>Realizar los requerimientos tecnológicos a la DGTIC con el fin que se evalúe e implemente la acción de mejora Conforme a la identificación de necesidades realizada</t>
  </si>
  <si>
    <t>Formato de requerimientos tecnológicos - Informe</t>
  </si>
  <si>
    <t>Realizar capacitaciones del nuevo módulo de PRSD de ORFEO a los funcionarios y contratistas de la Adres que gestionen peticiones.</t>
  </si>
  <si>
    <t>Acta y Listado de Asistencia</t>
  </si>
  <si>
    <t>Llevar a cabo mesas de trabajo frente a la caracterización de usuarios e identificar servicios que deban contemplar enfoque étnico (Reclamaciones)</t>
  </si>
  <si>
    <t>Actas de reunión - Grabaciones - Listado de Asistencia</t>
  </si>
  <si>
    <t>Actualizar la caracterización de usuarios y se tendrá en cuenta el enfoque étnico diferencial en el documento</t>
  </si>
  <si>
    <t>Documento de Caracterización de usuarios</t>
  </si>
  <si>
    <t>Desarrollar de forma trimestral el informe de gestión de PQRSD a funcionarios y contratistas de la ADRES.</t>
  </si>
  <si>
    <t>Documento Informe de gestión de PQRSD</t>
  </si>
  <si>
    <t>Realizar socialización trimestral de los resultados de la gestión de PQRSD en la Entidad durante el periodo</t>
  </si>
  <si>
    <t>Piezas comunicativas - Boletín Sintonía</t>
  </si>
  <si>
    <t>Elaborar propuesta de formulación de la política de servicio al ciudadano de la Adres.</t>
  </si>
  <si>
    <t>Documento de Política de servicio al Ciudadano.</t>
  </si>
  <si>
    <t>Gestionar ante el CIGD la aprobación de la Política de Servicio al Ciudadano teniendo en cuenta los lineamientos del MISC.</t>
  </si>
  <si>
    <t>Presentación - Política aprobada.</t>
  </si>
  <si>
    <t>Desarrollar socialización de la política de servicio al Ciudadano al interior de la Adres.</t>
  </si>
  <si>
    <t>Acta y Listado de Asistencia - Piezas Comunicativas - Café de la Gestión.</t>
  </si>
  <si>
    <t>Elaborar protocolo de Atención al Ciudadano con enfoque diferencial.</t>
  </si>
  <si>
    <t>Protocolo de atención al ciudadano elaborado y socializado.</t>
  </si>
  <si>
    <t>Socializar el protocolo de Atención al Ciudadano con el enfoque diferencial establecido en los lineamientos del MISC.</t>
  </si>
  <si>
    <t>Protocolo de atención al ciudadano socializado.</t>
  </si>
  <si>
    <t>Implementar señalización inclusiva conforme a la necesidad identificada en el piso 16 de las instalaciones del punto de atención al ciudadano de la Adres.</t>
  </si>
  <si>
    <t>Señalización implementada</t>
  </si>
  <si>
    <t>Definir y formalizar procedimiento para gestionar PQRSD que se reciben a través de redes sociales</t>
  </si>
  <si>
    <t>Procedimiento definido y publicado</t>
  </si>
  <si>
    <t>Implementar la herramienta tecnológica Power Automate para contribuir con la gestión oportuna de las solicitudes y PQRSD en las redes sociales institucionales</t>
  </si>
  <si>
    <t>Evidencias gráficas de la herramienta funcionando</t>
  </si>
  <si>
    <t>Establecer y documentar los lineamientos para el manejo de conflictos de intereses en la entidad.</t>
  </si>
  <si>
    <t>Código de Gobierno Corporativo actualizado con manejo de conflictos de intereses.</t>
  </si>
  <si>
    <t>Informes de seguimiento cuatrimestral del Plan Anticorrupción</t>
  </si>
  <si>
    <t>Lizeth Lamprea Mendez</t>
  </si>
  <si>
    <t>Actualizar el proyecto de resolución de la operación de la contribución solidaria y los requerimientos tecnológicos requeridos para su puesta en funcionamiento</t>
  </si>
  <si>
    <t>Proyectos de resolución y requerimientos tecnológicos actualizados</t>
  </si>
  <si>
    <t>Diseñar y aplicar encuesta a diferentes representantes del sector salud, para conocer la percepción y posicionamiento de la marca ADRES dentro de los grupos de valor</t>
  </si>
  <si>
    <t>Documentos del proceso de contratación Informe final de encuesta Ficha técnica</t>
  </si>
  <si>
    <t>Apoyar la implementación de la consulta en línea de los giros que realiza la ADRES (Beneficiarios, montos, conceptos y periodos)</t>
  </si>
  <si>
    <t>Consulta implementada</t>
  </si>
  <si>
    <t>Generar lineamiento, elaborar informe de balance de cierre de gestión para empalmar cierre de gobierno.</t>
  </si>
  <si>
    <t>Informe de empalme</t>
  </si>
  <si>
    <t>Amanda Lucia Buitrago Reyes</t>
  </si>
  <si>
    <t>2.9</t>
  </si>
  <si>
    <t>2.10</t>
  </si>
  <si>
    <t>2.11</t>
  </si>
  <si>
    <t>2.12</t>
  </si>
  <si>
    <t>2.13</t>
  </si>
  <si>
    <t>2.14</t>
  </si>
  <si>
    <t>2.15</t>
  </si>
  <si>
    <t>2.16</t>
  </si>
  <si>
    <t>5.6</t>
  </si>
  <si>
    <t>Se estructuró el documento que establece el procedimiento para la gestión de las PQRSD que llegan a través de las redes sociales de la ADRES. El documento está pendiente de aprobación por parte del Comité de Gestión y Desempeño.</t>
  </si>
  <si>
    <t>De acuerdo con la validación en EUREKA, se encuentra en estado "Nueva" sin porcentaje de avance</t>
  </si>
  <si>
    <t>Se consolidó el documento de Estrategia de Rendición de Cuentas de la ADRES para el periodo 2022 - 2023, en conjunto con la Oficina Asesora de Planeación, y se sometió a comentarios de la ciudadanía en la web de la ADRES.</t>
  </si>
  <si>
    <t>De acuerdo con la validación en EUREKA, se encuentra en ejecución con reporte de avance relacionado con mesas de trabajo con procesos para la actualización de riesgos.</t>
  </si>
  <si>
    <t>Este reporte se efectuará una vez se genere este informe de seguimiento y evaluación del PAAC de la vigencia 2022.</t>
  </si>
  <si>
    <t>No se ha generado reporte de avance de esta actividad por lo que su avance es 0.</t>
  </si>
  <si>
    <t>En Desarrollo.
Se realizó una transmisión en vivo, para propiciar el diálogo en doble vía entre la ADRES y los grupos de valor, sobre el avance y balance de la política de saneamiento del Acuerdo de Punto final en 30 de marzo del 2022. Considerando el alcance de la actividad el avance es del 33%, de acuerdo con lo programado para el trimestre.</t>
  </si>
  <si>
    <t>De acuerdo con la validación en EUREKA, se encuentra en estado "Nueva" sin porcentaje de avance, se encuentra pendiente la definición de lineamientos del DNP.</t>
  </si>
  <si>
    <t>Esta actividad se encuentra en desarrollo y en el reporte generado por el área responsable se indica que con la entrada en operación del nuevo módulo de gestión de PQRSD, se pudo evidenciar que la encuesta dispuesta para que los usuarios califiquen la calidad de la respuesta dada a su petición fue desactivada. Se realizó solicitud a la DGTIC con el fin de buscar una alternativa para volver a activar la encuesta de satisfacción.</t>
  </si>
  <si>
    <t xml:space="preserve">La actividad se encuentra finalizada con el reporte de la publicación del consolidado de la gestión del primer trimestre por dependencias en el l Boletín Sintonía del 29 de abril- "Como vamos en la Gestión de PQRSD".  El reporte y evidencia cumple con el alcance definido. </t>
  </si>
  <si>
    <t>Esta actividad se reportará en el mes de julio, al cierre del segundo trimestre, de acuerdo con el alcance definido.</t>
  </si>
  <si>
    <t xml:space="preserve">De acuerdo con la validación en EUREKA, se encuentra en estado "Nueva" sin reporte de avance, cuenta con menos del 50% del tiempo establecido para su cumplimiento.   </t>
  </si>
  <si>
    <t>De acuerdo con la validación en EUREKA, se encuentra en estado "Nueva" sin reporte de avance, no obstante cuenta con más del 50% del tiempo programado para su ejecución.</t>
  </si>
  <si>
    <t xml:space="preserve">Esta actividad no presenta reporte de avance, su término para ejecutar ha finalizado. </t>
  </si>
  <si>
    <t>De acuerdo con la validación en EUREKA, se encuentra en estado "Nueva" sin reporte de avance</t>
  </si>
  <si>
    <t>El procedimiento de comunicación interna fue revisado y solo presentó ajustes de forma, sin embargo, como complemento a la gestión de comunicación interna se remitió a la OAP el documento de protocolo para estructurar los audiovisuales de la sección "ComAdres" del boletín Sintonía ADRES, para que sea integrado a la documentación que se desprende del procedimiento. Po lo anterior, se da por finalizada esta actividad.</t>
  </si>
  <si>
    <t>De acuerdo con la validación en EUREKA, se encuentra en estado "Nueva" sin reporte de avance, no obstante, cuenta con más del 50% del tiempo programado para su ejecución.</t>
  </si>
  <si>
    <t>Esta actividad tiene una solicitud de cancelación que fue presentada y aprobada por el Comité Institucional de Gestión y Desempeño el 6 de mayo de 2022.</t>
  </si>
  <si>
    <t>Esta actividad cuenta con solicitud de ajuste de plazo final de ejecución del 30 de abril al 30 de junio, solicitada en el mes de abril a través del aplicativo Eureka.  Esta solicitud fue aprobada por el Comité Instituciona de Gestión y Desempeño del 6 de mayo de 2022.  No se evidencia reporte de avance.</t>
  </si>
  <si>
    <t xml:space="preserve">Se estructuró el protocolo de actividades a seguir para la producción audiovisual de la sección "ComAdres" en el boletín sintonía ADRES, que se difunde semanalmente.
El documento se encuentra en trámite de aprobación a través de Eureka, teniendo en cuenta el alcance consistente en la estructuración del protocolo se reporta avance del 90%, dejando el 10% restante para surtir etapa de revisión de OAPCR,  aprobación y publicación a través de Eureka. </t>
  </si>
  <si>
    <t>Esta actividad cuenta con reporte de avance y solicitud de ajuste que fue aprobada en Comité Instituciona de Gestión y Desempeño del 6 de mayo de 2022, en la cual se cambia la fecha final del 30 de abril al 31 de diciembre de 2022. Se reporta definición de estrategia de implementación de la gestión del conflicto de interés en la entidad que se desarrollará durante toda la vigencia.</t>
  </si>
  <si>
    <t>Se reporta la realización de charlas a todos los servidores de la Entidad, recordando los principales conceptos en materia disciplinaria y la Ley vigente y los principales cambios que trae. Como evidencias se reportan archivos de las citaciones por Teams, la presentación e información divulgada en boletín Sintonía del mes de febrero en la cápsula denominada "Al Derecho y Al Deber" socializando la norma vigente y los cambios que entrarán a regir en materia disciplinaria. Su estado es finalizada cumpliendo con el alcance y oportunidad definida.</t>
  </si>
  <si>
    <t>Se realiza cartilla disciplinaria con los principales conceptos y etapas del proceso disciplinario, este documento fue realizado con lo estipulado por el nuevo Código General Disciplinario. El documento en Word fue enviado al comunicador social del área quien revisó la redacción y estilo, posteriormente se envió al área de Comunicaciones para su diseño. Las evidencias reportadas corresponden con el alcance definido y el estado de esta actividad es finalizada.</t>
  </si>
  <si>
    <r>
      <t xml:space="preserve">Seguimiento Primer Cuatrimestre 2022
Actividad Cumplida en Fuera de Términos: </t>
    </r>
    <r>
      <rPr>
        <sz val="12"/>
        <color rgb="FF000000"/>
        <rFont val="Arial Narrow"/>
        <family val="2"/>
      </rPr>
      <t>la OCI evidenció el Documento de Estrategia de Rendición de Cuentas actualizado y publicado en pagina web</t>
    </r>
    <r>
      <rPr>
        <b/>
        <sz val="12"/>
        <color rgb="FF000000"/>
        <rFont val="Arial Narrow"/>
        <family val="2"/>
      </rPr>
      <t xml:space="preserve">.  </t>
    </r>
    <r>
      <rPr>
        <sz val="12"/>
        <color rgb="FF000000"/>
        <rFont val="Arial Narrow"/>
        <family val="2"/>
      </rPr>
      <t>Publicado 18 de abril 2022.</t>
    </r>
    <r>
      <rPr>
        <b/>
        <sz val="12"/>
        <color rgb="FF000000"/>
        <rFont val="Arial Narrow"/>
        <family val="2"/>
      </rPr>
      <t xml:space="preserve">
Evidencia: </t>
    </r>
    <r>
      <rPr>
        <sz val="12"/>
        <color rgb="FF000000"/>
        <rFont val="Arial Narrow"/>
        <family val="2"/>
      </rPr>
      <t>https://www.adres.gov.co/Paginas/participacion-y-consulta-ciudadana.aspx</t>
    </r>
  </si>
  <si>
    <r>
      <t xml:space="preserve">Seguimiento Primer Cuatrimestre 2022
Actividad Cumplida en Fuera de Términos: </t>
    </r>
    <r>
      <rPr>
        <sz val="12"/>
        <color rgb="FF000000"/>
        <rFont val="Arial Narrow"/>
        <family val="2"/>
      </rPr>
      <t xml:space="preserve">la OCI evidenció Boletín Sintonía "Cómo vamos en gestión de PQRSD I Trimestre" publicado el viernes 26 de abril de 2022, el cual contiene el consolidado de la Gestión de PQRSD en el I Trimestre de 2022. Informe del mes de Abril 2022
</t>
    </r>
    <r>
      <rPr>
        <b/>
        <sz val="12"/>
        <color rgb="FF000000"/>
        <rFont val="Arial Narrow"/>
        <family val="2"/>
      </rPr>
      <t xml:space="preserve"> 
Evidencia:</t>
    </r>
    <r>
      <rPr>
        <sz val="12"/>
        <color rgb="FF000000"/>
        <rFont val="Arial Narrow"/>
        <family val="2"/>
      </rPr>
      <t xml:space="preserve">
INFORME GESTIÓN PQRSD I TRIMESTRE 2022_VF.pdf
 ALCANCE BOLETIN SINTONIA COMO VAMOS EN PQRSD.msg
Sintonía ADRES -Primer trimestre giros UPCReportes control interno.msg</t>
    </r>
  </si>
  <si>
    <t>Tramitar Oportunamente la cancelación o modificaciones a las actividades planteadas en PAAC.</t>
  </si>
  <si>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No se cuenta con aprobación de recursos para la vigencia ni fue priorizado para su ejecución en la planeación vigente.
 10/May/2022 11:32
</t>
    </r>
  </si>
  <si>
    <r>
      <t xml:space="preserve">Seguimiento Primer Cuatrimestre 2022
Actividad Cancelada: </t>
    </r>
    <r>
      <rPr>
        <sz val="12"/>
        <color rgb="FF000000"/>
        <rFont val="Arial Narrow"/>
        <family val="2"/>
      </rPr>
      <t xml:space="preserve">La actividad fue cancelada y aprobada por Comité Institucional de Gestión y Desempeño el 6 de mayo de 2022, con posterioridad a la fecha vencimiento 
</t>
    </r>
    <r>
      <rPr>
        <b/>
        <sz val="12"/>
        <color rgb="FF000000"/>
        <rFont val="Arial Narrow"/>
        <family val="2"/>
      </rPr>
      <t xml:space="preserve"> 
Evidencia: </t>
    </r>
    <r>
      <rPr>
        <sz val="12"/>
        <color rgb="FF000000"/>
        <rFont val="Arial Narrow"/>
        <family val="2"/>
      </rPr>
      <t xml:space="preserve">cancela la actividad en el PAIA 2022, conforme a la solicitud PAIA No. SP-0053 y a la aprobación realizada por el Comité Institucional de Gestión y Desempeño en la sesión del 6 de mayo de 2022, con la siguiente justificación: Analizada la herramienta se observó que no se puede controlar la información que se divulgue allí por lo que no cumple con las necesidades de comunicación interna
 10/May/2022 11:33
</t>
    </r>
  </si>
  <si>
    <r>
      <t xml:space="preserve">Seguimiento Primer Cuatrimestre 2022
Actividad Incumplida:  </t>
    </r>
    <r>
      <rPr>
        <sz val="12"/>
        <color rgb="FF000000"/>
        <rFont val="Arial Narrow"/>
        <family val="2"/>
      </rPr>
      <t xml:space="preserve">La actividad no reporta en herramienta EUREKA seguimiento de cumplimiento
 </t>
    </r>
    <r>
      <rPr>
        <b/>
        <sz val="12"/>
        <color rgb="FF000000"/>
        <rFont val="Arial Narrow"/>
        <family val="2"/>
      </rPr>
      <t xml:space="preserve">
</t>
    </r>
    <r>
      <rPr>
        <sz val="12"/>
        <color rgb="FF000000"/>
        <rFont val="Arial Narrow"/>
        <family val="2"/>
      </rPr>
      <t xml:space="preserve">
</t>
    </r>
  </si>
  <si>
    <r>
      <t xml:space="preserve">Seguimiento Primer Cuatrimestre 2022
Actividad Cumplida: </t>
    </r>
    <r>
      <rPr>
        <sz val="12"/>
        <color rgb="FF000000"/>
        <rFont val="Arial Narrow"/>
        <family val="2"/>
      </rPr>
      <t>La OCI evidenció soportes de las charlas realizadas durante el periodo evaluado a todos los servidores de la Entidad, recordando los principales conceptos en materia disciplinaria y la Ley vigente y los principales cambios</t>
    </r>
    <r>
      <rPr>
        <b/>
        <sz val="12"/>
        <color rgb="FF000000"/>
        <rFont val="Arial Narrow"/>
        <family val="2"/>
      </rPr>
      <t>.</t>
    </r>
    <r>
      <rPr>
        <sz val="12"/>
        <color rgb="FF000000"/>
        <rFont val="Arial Narrow"/>
        <family val="2"/>
      </rPr>
      <t xml:space="preserve">
</t>
    </r>
    <r>
      <rPr>
        <b/>
        <sz val="12"/>
        <color rgb="FF000000"/>
        <rFont val="Arial Narrow"/>
        <family val="2"/>
      </rPr>
      <t xml:space="preserve"> 
Evidencia: </t>
    </r>
    <r>
      <rPr>
        <sz val="12"/>
        <color rgb="FF000000"/>
        <rFont val="Arial Narrow"/>
        <family val="2"/>
      </rPr>
      <t>Se adjuntan archivos de las citaciones por Teams, la presentación y Sintonía del mes de febrero informando en la cápsula denominada "Al Derecho y Al Deber" la norma vigente y la nueva norma que entrará a regir.</t>
    </r>
    <r>
      <rPr>
        <b/>
        <sz val="12"/>
        <color rgb="FF000000"/>
        <rFont val="Arial Narrow"/>
        <family val="2"/>
      </rPr>
      <t xml:space="preserve">
</t>
    </r>
    <r>
      <rPr>
        <sz val="12"/>
        <color rgb="FF000000"/>
        <rFont val="Arial Narrow"/>
        <family val="2"/>
      </rPr>
      <t xml:space="preserve">DERECHO DISCIPLINARIO - febrero 2022.pptx
Sensibilización frente a los cambios realizados en el nuevo Código Disciplinario.
Sintonía ADRES 11-02-2022.msg
</t>
    </r>
  </si>
  <si>
    <r>
      <t xml:space="preserve">Seguimiento Primer Cuatrimestre 2022
Actividad Cumplida Parcialmente: </t>
    </r>
    <r>
      <rPr>
        <sz val="12"/>
        <color rgb="FF000000"/>
        <rFont val="Arial Narrow"/>
        <family val="2"/>
      </rPr>
      <t xml:space="preserve">La OCI evidenció la elaboración de la cartilla Disciplinaria la cual se envió al área de Comunicaciones para su diseño. Aun no ha sido formalizada.
</t>
    </r>
    <r>
      <rPr>
        <b/>
        <sz val="12"/>
        <color rgb="FF000000"/>
        <rFont val="Arial Narrow"/>
        <family val="2"/>
      </rPr>
      <t xml:space="preserve"> 
Evidencia: </t>
    </r>
    <r>
      <rPr>
        <sz val="12"/>
        <color rgb="FF000000"/>
        <rFont val="Arial Narrow"/>
        <family val="2"/>
      </rPr>
      <t xml:space="preserve">Cartilla disciplinaria con los principales conceptos y etapas del proceso disciplinario, este documento fue realizado con lo estipulado por el nuevo Código General Disciplinario.
</t>
    </r>
  </si>
  <si>
    <t xml:space="preserve"> </t>
  </si>
  <si>
    <r>
      <t>Seguimiento Primer Cuatrimestre 2022
Actividad con avances: L</t>
    </r>
    <r>
      <rPr>
        <sz val="12"/>
        <color rgb="FF000000"/>
        <rFont val="Arial Narrow"/>
        <family val="2"/>
      </rPr>
      <t>a OCI evidenció soporte de transmisión en vivo, para propiciar el diálogo en doble vía entre la ADRES y los grupos de valor, sobre el avance y balance de la política de saneamiento del Acuerdo de Punto final en 30 de marzo del 2022.</t>
    </r>
    <r>
      <rPr>
        <b/>
        <sz val="12"/>
        <color rgb="FF000000"/>
        <rFont val="Arial Narrow"/>
        <family val="2"/>
      </rPr>
      <t xml:space="preserve">
Evidencia: Evidencias </t>
    </r>
    <r>
      <rPr>
        <sz val="12"/>
        <color rgb="FF000000"/>
        <rFont val="Arial Narrow"/>
        <family val="2"/>
      </rPr>
      <t>- interacción web - grupos de valor 2022.docx</t>
    </r>
    <r>
      <rPr>
        <b/>
        <sz val="12"/>
        <color rgb="FF000000"/>
        <rFont val="Arial Narrow"/>
        <family val="2"/>
      </rPr>
      <t xml:space="preserve">
</t>
    </r>
    <r>
      <rPr>
        <sz val="12"/>
        <color rgb="FF000000"/>
        <rFont val="Arial Narrow"/>
        <family val="2"/>
      </rPr>
      <t>Avances y balance del Acuerdo de Punto Final - YouTube</t>
    </r>
  </si>
  <si>
    <t>Seguimiento Primer Cuatrimestre 2022</t>
  </si>
  <si>
    <t>De acuerdo con la validación en EUREKA, se encuentra en estado "Nueva" sin reportes de avance, no obstante su finalización está programada para la segunda vigencia de 2022.</t>
  </si>
  <si>
    <t>Efectuar seguimiento cuatrimestral al Plan Anticorrupción de la ADRES (Dic 2021, Abr 2022, Ago. 2022)</t>
  </si>
  <si>
    <t>Esta actividad se encuentra en desarrollo, se observa reporte de capacitación a equipo 472, responsables de radicación del grupo de Gestión documental en el uso del Módulo de Gestión de PQRSD ORFEO el 18 de abril de 2022. Las capacitaciones se continuarán realizando en la entidad, por lo cual seguirán generándose reportes para el mes de mayo.</t>
  </si>
  <si>
    <r>
      <rPr>
        <b/>
        <sz val="12"/>
        <color rgb="FF000000"/>
        <rFont val="Arial Narrow"/>
        <family val="2"/>
      </rPr>
      <t xml:space="preserve">Seguimiento Primer Cuatrimestre 2022
</t>
    </r>
    <r>
      <rPr>
        <sz val="12"/>
        <color rgb="FF000000"/>
        <rFont val="Arial Narrow"/>
        <family val="2"/>
      </rPr>
      <t xml:space="preserve">
</t>
    </r>
    <r>
      <rPr>
        <b/>
        <sz val="12"/>
        <color rgb="FF000000"/>
        <rFont val="Arial Narrow"/>
        <family val="2"/>
      </rPr>
      <t>Actividad con avances: La OCI evidenció soportes de  capacitación a contratistas de 472 (Equipo de radicación correspondencia,</t>
    </r>
    <r>
      <rPr>
        <sz val="12"/>
        <color rgb="FF000000"/>
        <rFont val="Arial Narrow"/>
        <family val="2"/>
      </rPr>
      <t xml:space="preserve"> en el uso del Módulo de Gestión de PQRSD ORFEO, el día 18 de abril de 2022, se socializó la herramienta y se explicó paso a paso el procedimiento para ingresar las PQRSD en el módulo y su posterior asignación a las dependencias Participaron todos los funcionarios encargados de la radicación en el horario de 7 a.m. a 8 a.m.
</t>
    </r>
    <r>
      <rPr>
        <b/>
        <sz val="12"/>
        <color rgb="FF000000"/>
        <rFont val="Arial Narrow"/>
        <family val="2"/>
      </rPr>
      <t xml:space="preserve">Evidencia: </t>
    </r>
    <r>
      <rPr>
        <sz val="12"/>
        <color rgb="FF000000"/>
        <rFont val="Arial Narrow"/>
        <family val="2"/>
      </rPr>
      <t>Capacitación presencial
CAPACITACION ESCALAMIENTO PQRSD EN ORFEO.pptx
Citación Capacitación PQRSD y árbol de asignación por temas dependencias en ORFEO.ics	 	
TEMAS CLASIFICACION ORFEO _.xlsx.</t>
    </r>
  </si>
  <si>
    <t>De acuerdo con la validación en EUREKA, se encuentra en estado "Nueva" sin porcentaje de avance, observándose que no ha iniciado su ejecución.</t>
  </si>
  <si>
    <t>Esta actividad se encuentra en desarrollo, con reporte de remisión del informe trimestral a los servidores y colaboradores de la entidad y su publicación en la página web, enlace: En Desarrollo. https://www.adres.gov.co/portal-del-ciudadano/Paginas/informe-pqrsd.aspx De igual manera, se remitió el informe a los Líderes de PQRSD de cada dependencia para el respectivo seguimiento a la gestión. De acuerdo con el alcance de esta actividad, consistente en 3 informes trimestrales (el del ultimo trimestre se genera en enero), el avance corresponde al 33%.</t>
  </si>
  <si>
    <r>
      <t>Seguimiento Primer Cuatrimestre 2022
Actividad con avances:</t>
    </r>
    <r>
      <rPr>
        <sz val="12"/>
        <color rgb="FF000000"/>
        <rFont val="Arial Narrow"/>
        <family val="2"/>
      </rPr>
      <t xml:space="preserve"> La OCI evidenció informe a los funcionarios de ADRES el cual de publicado en la página web de la entidad, Portal Ciudadano. Igualmente se evidenció remisión de informe a los líderes de PQRSD de cada dependencia para el respectivo seguimiento a la gestión.</t>
    </r>
    <r>
      <rPr>
        <b/>
        <sz val="12"/>
        <color rgb="FF000000"/>
        <rFont val="Arial Narrow"/>
        <family val="2"/>
      </rPr>
      <t xml:space="preserve">
Evidencia: </t>
    </r>
    <r>
      <rPr>
        <sz val="12"/>
        <color rgb="FF000000"/>
        <rFont val="Arial Narrow"/>
        <family val="2"/>
      </rPr>
      <t xml:space="preserve"> https://www.adres.gov.co/portal-del-ciudadano/Paginas/informe-pqrsd.aspx . INFORME GESTIÓN PQRSD I TRIMESTRE 2022_VF.pdf
Reporte Lideres de PQRSD I Trimestre 2022 y plan de acción frente a PQRSD vencidas y sin gestión.msg</t>
    </r>
  </si>
  <si>
    <r>
      <t xml:space="preserve">Seguimiento Primer Cuatrimestre 2022
Actividad Parcialmente Cumplida: </t>
    </r>
    <r>
      <rPr>
        <sz val="12"/>
        <color rgb="FF000000"/>
        <rFont val="Arial Narrow"/>
        <family val="2"/>
      </rPr>
      <t xml:space="preserve">La OCI verificó el seguimiento en Herramienta EUREKA y el proceso indica que el procedimiento fue revisado y que continua siendo el mismo. Sin embargo, no se aporta evidencia de revisión realizada. Adicionalmente, se  indica de la realización de protocolo para estructurar audiovisuales de la sección "ComAdres" del Boletín Sintonía ADRES. Teniendo en cuenta que la actividad es "Definir los lineamientos y nuevas herramientas tecnológicas para la difusión y socialización de la información de interés para la comunidad ADRES" y se realizó el protocolo, la OCI da parcialmente cumplida la actividad.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29/Abr/2022 11:33
</t>
    </r>
  </si>
  <si>
    <t>q</t>
  </si>
  <si>
    <r>
      <t>Seguimiento Primer Cuatrimestre 2022
Actividad con avances: L</t>
    </r>
    <r>
      <rPr>
        <sz val="12"/>
        <color rgb="FF000000"/>
        <rFont val="Arial Narrow"/>
        <family val="2"/>
      </rPr>
      <t>a OCI evidenciólcreación de buzón de correo denominado Conflictodeinteres@adres.gov.co, el cual se encuentra
configurado y operativo desde el 8 de marzo del 2022 y el administrador del mismo es un funcionario de GETH</t>
    </r>
    <r>
      <rPr>
        <b/>
        <sz val="12"/>
        <color rgb="FF000000"/>
        <rFont val="Arial Narrow"/>
        <family val="2"/>
      </rPr>
      <t xml:space="preserve">
Evidencia: Evidencias </t>
    </r>
    <r>
      <rPr>
        <sz val="12"/>
        <color rgb="FF000000"/>
        <rFont val="Arial Narrow"/>
        <family val="2"/>
      </rPr>
      <t>- iCorreo_canal para temas sobre conflicto interes.pdf</t>
    </r>
  </si>
  <si>
    <r>
      <t xml:space="preserve">Seguimiento Primer Cuatrimestre 2022
Actividad Parcialmente Cumplida: </t>
    </r>
    <r>
      <rPr>
        <sz val="12"/>
        <color rgb="FF000000"/>
        <rFont val="Arial Narrow"/>
        <family val="2"/>
      </rPr>
      <t xml:space="preserve">la OCI evidenció borrador de actualización de procedimiento de PQRSD 
</t>
    </r>
    <r>
      <rPr>
        <b/>
        <sz val="12"/>
        <color rgb="FF000000"/>
        <rFont val="Arial Narrow"/>
        <family val="2"/>
      </rPr>
      <t xml:space="preserve"> 
Evidencia: </t>
    </r>
    <r>
      <rPr>
        <sz val="12"/>
        <color rgb="FF000000"/>
        <rFont val="Arial Narrow"/>
        <family val="2"/>
      </rPr>
      <t xml:space="preserve"> borrador de actualización de procedimiento de PQRSD 
</t>
    </r>
  </si>
  <si>
    <r>
      <t xml:space="preserve">Seguimiento Primer Cuatrimestre 2022
Actividad Parcialmente Cumplida: </t>
    </r>
    <r>
      <rPr>
        <sz val="12"/>
        <color rgb="FF000000"/>
        <rFont val="Arial Narrow"/>
        <family val="2"/>
      </rPr>
      <t xml:space="preserve">La OCI verificó el seguimiento en Herramienta EUREKA y el proceso indica día realización de protocolo para estructurar audiovisuales de la sección "ComAdres" del Boletín Sintonía ADRES. La OCI da parcialmente cumplida la actividad, debido a que aun no se ha formalizado el protocolo.
</t>
    </r>
    <r>
      <rPr>
        <b/>
        <sz val="12"/>
        <color rgb="FF000000"/>
        <rFont val="Arial Narrow"/>
        <family val="2"/>
      </rPr>
      <t xml:space="preserve"> 
Evidencia: </t>
    </r>
    <r>
      <rPr>
        <sz val="12"/>
        <color rgb="FF000000"/>
        <rFont val="Arial Narrow"/>
        <family val="2"/>
      </rPr>
      <t xml:space="preserve">Protocolo para estructurar los audiovisuales de la sección "ComAdres" del boletín Sintonía ADRES, para que sea integrado a la documentación que se desprende del procedimiento.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</si>
</sst>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4">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theme="1"/>
      <name val="Arial"/>
      <family val="2"/>
    </font>
  </fonts>
  <fills count="15">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
      <patternFill patternType="solid">
        <fgColor theme="9"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9" fontId="25" fillId="0" borderId="0" applyFont="0" applyFill="0" applyBorder="0" applyAlignment="0" applyProtection="0"/>
  </cellStyleXfs>
  <cellXfs count="176">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9" fontId="16" fillId="2" borderId="33" xfId="0" applyNumberFormat="1" applyFont="1" applyFill="1" applyBorder="1" applyAlignment="1">
      <alignment horizontal="center" vertical="center" wrapText="1"/>
    </xf>
    <xf numFmtId="0" fontId="16" fillId="0" borderId="23" xfId="0" applyFont="1" applyBorder="1" applyAlignment="1">
      <alignment vertical="center" wrapText="1"/>
    </xf>
    <xf numFmtId="164" fontId="5" fillId="0" borderId="23"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3" xfId="0" applyNumberFormat="1" applyFont="1" applyBorder="1" applyAlignment="1">
      <alignment horizontal="justify" vertical="center" wrapText="1"/>
    </xf>
    <xf numFmtId="0" fontId="16" fillId="0" borderId="23" xfId="0" applyFont="1" applyBorder="1" applyAlignment="1">
      <alignment horizontal="left" vertical="center" wrapText="1"/>
    </xf>
    <xf numFmtId="0" fontId="5" fillId="0" borderId="23" xfId="0" applyFont="1" applyBorder="1" applyAlignment="1">
      <alignment vertical="center" wrapText="1"/>
    </xf>
    <xf numFmtId="0" fontId="16" fillId="0"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32" fillId="0" borderId="38" xfId="0" applyFont="1" applyBorder="1" applyAlignment="1">
      <alignment horizontal="center" vertical="center" wrapText="1"/>
    </xf>
    <xf numFmtId="0" fontId="16" fillId="14" borderId="23" xfId="0" applyFont="1" applyFill="1" applyBorder="1" applyAlignment="1">
      <alignment horizontal="left" vertical="center" wrapText="1"/>
    </xf>
    <xf numFmtId="0" fontId="16" fillId="14" borderId="23" xfId="0" applyFont="1" applyFill="1" applyBorder="1" applyAlignment="1">
      <alignment vertical="center" wrapText="1"/>
    </xf>
    <xf numFmtId="0" fontId="14" fillId="14" borderId="23" xfId="0" applyFont="1" applyFill="1" applyBorder="1" applyAlignment="1">
      <alignment horizontal="left" vertical="center" wrapText="1"/>
    </xf>
    <xf numFmtId="0" fontId="32" fillId="14" borderId="38"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39" xfId="0" applyFont="1" applyBorder="1" applyAlignment="1">
      <alignment horizontal="center" vertical="center" wrapText="1"/>
    </xf>
    <xf numFmtId="0" fontId="32" fillId="14" borderId="31" xfId="0" applyFont="1" applyFill="1" applyBorder="1" applyAlignment="1">
      <alignment horizontal="left" vertical="center" wrapText="1"/>
    </xf>
    <xf numFmtId="14" fontId="33" fillId="0" borderId="31" xfId="0" applyNumberFormat="1" applyFont="1" applyBorder="1" applyAlignment="1">
      <alignment horizontal="right" vertical="center" wrapText="1"/>
    </xf>
    <xf numFmtId="14" fontId="33" fillId="0" borderId="40" xfId="0" applyNumberFormat="1" applyFont="1" applyBorder="1" applyAlignment="1">
      <alignment horizontal="right" vertical="center" wrapText="1"/>
    </xf>
    <xf numFmtId="9" fontId="16" fillId="2" borderId="23" xfId="0" applyNumberFormat="1" applyFont="1" applyFill="1" applyBorder="1" applyAlignment="1">
      <alignment horizontal="left" vertical="center" wrapText="1"/>
    </xf>
    <xf numFmtId="9" fontId="16" fillId="7" borderId="23"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9" fontId="16" fillId="0" borderId="23" xfId="0" applyNumberFormat="1"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16" fillId="6" borderId="23"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cellXfs>
  <cellStyles count="2">
    <cellStyle name="Normal" xfId="0" builtinId="0"/>
    <cellStyle name="Porcentaje" xfId="1" builtinId="5"/>
  </cellStyles>
  <dxfs count="342">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sz="1600" b="1" i="0" u="none" strike="noStrike" kern="1200" cap="all" baseline="0">
                <a:solidFill>
                  <a:schemeClr val="tx1">
                    <a:lumMod val="65000"/>
                    <a:lumOff val="35000"/>
                  </a:schemeClr>
                </a:solidFill>
                <a:latin typeface="+mn-lt"/>
                <a:ea typeface="+mn-ea"/>
                <a:cs typeface="+mn-cs"/>
              </a:defRPr>
            </a:pPr>
            <a:r>
              <a:rPr lang="en-US" sz="1100"/>
              <a:t>plan anticorrupción adres-2022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1</c:v>
                </c:pt>
                <c:pt idx="2">
                  <c:v>9</c:v>
                </c:pt>
                <c:pt idx="3">
                  <c:v>23</c:v>
                </c:pt>
                <c:pt idx="4">
                  <c:v>12</c:v>
                </c:pt>
                <c:pt idx="5">
                  <c:v>10</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em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twoCellAnchor editAs="oneCell">
    <xdr:from>
      <xdr:col>4</xdr:col>
      <xdr:colOff>263895</xdr:colOff>
      <xdr:row>101</xdr:row>
      <xdr:rowOff>503052</xdr:rowOff>
    </xdr:from>
    <xdr:to>
      <xdr:col>5</xdr:col>
      <xdr:colOff>1828585</xdr:colOff>
      <xdr:row>103</xdr:row>
      <xdr:rowOff>218192</xdr:rowOff>
    </xdr:to>
    <xdr:pic>
      <xdr:nvPicPr>
        <xdr:cNvPr id="6" name="Imagen 5">
          <a:extLst>
            <a:ext uri="{FF2B5EF4-FFF2-40B4-BE49-F238E27FC236}">
              <a16:creationId xmlns:a16="http://schemas.microsoft.com/office/drawing/2014/main" id="{69E5890B-7815-4D3D-8B62-74E9209D8FC6}"/>
            </a:ext>
          </a:extLst>
        </xdr:cNvPr>
        <xdr:cNvPicPr>
          <a:picLocks noChangeAspect="1"/>
        </xdr:cNvPicPr>
      </xdr:nvPicPr>
      <xdr:blipFill>
        <a:blip xmlns:r="http://schemas.openxmlformats.org/officeDocument/2006/relationships" r:embed="rId4"/>
        <a:stretch>
          <a:fillRect/>
        </a:stretch>
      </xdr:blipFill>
      <xdr:spPr>
        <a:xfrm>
          <a:off x="3917207" y="101756688"/>
          <a:ext cx="2174949" cy="737738"/>
        </a:xfrm>
        <a:prstGeom prst="rect">
          <a:avLst/>
        </a:prstGeom>
      </xdr:spPr>
    </xdr:pic>
    <xdr:clientData/>
  </xdr:twoCellAnchor>
  <xdr:twoCellAnchor editAs="oneCell">
    <xdr:from>
      <xdr:col>11</xdr:col>
      <xdr:colOff>0</xdr:colOff>
      <xdr:row>102</xdr:row>
      <xdr:rowOff>0</xdr:rowOff>
    </xdr:from>
    <xdr:to>
      <xdr:col>11</xdr:col>
      <xdr:colOff>2913380</xdr:colOff>
      <xdr:row>103</xdr:row>
      <xdr:rowOff>228253</xdr:rowOff>
    </xdr:to>
    <xdr:pic>
      <xdr:nvPicPr>
        <xdr:cNvPr id="9" name="Imagen 8">
          <a:extLst>
            <a:ext uri="{FF2B5EF4-FFF2-40B4-BE49-F238E27FC236}">
              <a16:creationId xmlns:a16="http://schemas.microsoft.com/office/drawing/2014/main" id="{3C005BAD-53E5-4D1E-899C-9A177ED950E1}"/>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200909" y="101764935"/>
          <a:ext cx="2913380" cy="73955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de Accion Anual - PAIA (2)"/>
      <sheetName val="Plan de Accion Anual - PAIA"/>
      <sheetName val="Diccionario de datos"/>
      <sheetName val="Plan Estratégico"/>
      <sheetName val="Listas"/>
    </sheetNames>
    <sheetDataSet>
      <sheetData sheetId="0"/>
      <sheetData sheetId="1"/>
      <sheetData sheetId="2"/>
      <sheetData sheetId="3"/>
      <sheetData sheetId="4"/>
      <sheetData sheetId="5">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dres.gov.co/Paginas/participacion-y-consulta-ciudadana.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124"/>
  <sheetViews>
    <sheetView showGridLines="0" tabSelected="1" zoomScale="77" zoomScaleNormal="77" workbookViewId="0">
      <selection activeCell="F61" sqref="F61"/>
    </sheetView>
  </sheetViews>
  <sheetFormatPr baseColWidth="10" defaultColWidth="11.453125" defaultRowHeight="14.5"/>
  <cols>
    <col min="1" max="1" width="1.7265625" customWidth="1"/>
    <col min="2" max="2" width="16.26953125" customWidth="1"/>
    <col min="3" max="3" width="15.453125" customWidth="1"/>
    <col min="4" max="4" width="18.7265625" style="9" customWidth="1"/>
    <col min="5" max="5" width="8.7265625" style="6" customWidth="1"/>
    <col min="6" max="6" width="47.26953125" style="2" customWidth="1"/>
    <col min="7" max="7" width="29.26953125" style="7" customWidth="1"/>
    <col min="8" max="8" width="21.54296875" customWidth="1"/>
    <col min="9" max="9" width="15" style="17" customWidth="1"/>
    <col min="10" max="10" width="16.54296875" style="17" customWidth="1"/>
    <col min="11" max="11" width="12.7265625" customWidth="1"/>
    <col min="12" max="12" width="71.26953125" customWidth="1"/>
    <col min="13" max="13" width="53.7265625" hidden="1" customWidth="1"/>
    <col min="14" max="14" width="12.7265625" style="22" customWidth="1"/>
    <col min="15" max="15" width="70.7265625" customWidth="1"/>
    <col min="16" max="16" width="48.7265625" customWidth="1"/>
  </cols>
  <sheetData>
    <row r="1" spans="2:16" s="1" customFormat="1" thickBot="1">
      <c r="G1" s="77"/>
      <c r="H1" s="2"/>
      <c r="I1" s="16"/>
      <c r="J1" s="16"/>
      <c r="M1" s="3"/>
      <c r="N1" s="18"/>
      <c r="P1" s="3"/>
    </row>
    <row r="2" spans="2:16" s="1" customFormat="1" ht="14.15" customHeight="1">
      <c r="B2" s="147"/>
      <c r="C2" s="148"/>
      <c r="D2" s="148"/>
      <c r="E2" s="149"/>
      <c r="F2" s="174" t="s">
        <v>0</v>
      </c>
      <c r="G2" s="110" t="s">
        <v>1</v>
      </c>
      <c r="H2" s="110"/>
      <c r="I2" s="110"/>
      <c r="J2" s="111"/>
      <c r="K2" s="147"/>
      <c r="L2" s="148"/>
      <c r="M2" s="148"/>
      <c r="N2" s="148"/>
      <c r="O2" s="148"/>
      <c r="P2" s="149"/>
    </row>
    <row r="3" spans="2:16" s="1" customFormat="1" ht="14.5" customHeight="1" thickBot="1">
      <c r="B3" s="150"/>
      <c r="C3" s="162"/>
      <c r="D3" s="162"/>
      <c r="E3" s="152"/>
      <c r="F3" s="175"/>
      <c r="G3" s="112"/>
      <c r="H3" s="112"/>
      <c r="I3" s="112"/>
      <c r="J3" s="113"/>
      <c r="K3" s="150"/>
      <c r="L3" s="151"/>
      <c r="M3" s="151"/>
      <c r="N3" s="151"/>
      <c r="O3" s="151"/>
      <c r="P3" s="152"/>
    </row>
    <row r="4" spans="2:16" s="1" customFormat="1" ht="14.5" customHeight="1">
      <c r="B4" s="150"/>
      <c r="C4" s="162"/>
      <c r="D4" s="162"/>
      <c r="E4" s="152"/>
      <c r="F4" s="163" t="s">
        <v>2</v>
      </c>
      <c r="G4" s="168" t="s">
        <v>3</v>
      </c>
      <c r="H4" s="169"/>
      <c r="I4" s="169"/>
      <c r="J4" s="170"/>
      <c r="K4" s="150"/>
      <c r="L4" s="151"/>
      <c r="M4" s="151"/>
      <c r="N4" s="151"/>
      <c r="O4" s="151"/>
      <c r="P4" s="152"/>
    </row>
    <row r="5" spans="2:16" s="1" customFormat="1" ht="15" customHeight="1" thickBot="1">
      <c r="B5" s="153"/>
      <c r="C5" s="154"/>
      <c r="D5" s="154"/>
      <c r="E5" s="155"/>
      <c r="F5" s="164"/>
      <c r="G5" s="171"/>
      <c r="H5" s="172"/>
      <c r="I5" s="172"/>
      <c r="J5" s="173"/>
      <c r="K5" s="153"/>
      <c r="L5" s="154"/>
      <c r="M5" s="154"/>
      <c r="N5" s="154"/>
      <c r="O5" s="154"/>
      <c r="P5" s="155"/>
    </row>
    <row r="6" spans="2:16" s="1" customFormat="1" ht="14">
      <c r="I6" s="16"/>
      <c r="J6" s="16"/>
      <c r="K6" s="2"/>
      <c r="L6" s="2"/>
      <c r="N6" s="19"/>
      <c r="O6" s="2"/>
    </row>
    <row r="7" spans="2:16" s="1" customFormat="1" thickBot="1">
      <c r="E7" s="77"/>
      <c r="F7" s="2"/>
      <c r="G7" s="2"/>
      <c r="I7" s="16"/>
      <c r="J7" s="16"/>
      <c r="K7" s="3"/>
      <c r="L7" s="3"/>
      <c r="M7" s="3"/>
      <c r="N7" s="20"/>
      <c r="O7" s="3"/>
      <c r="P7" s="3"/>
    </row>
    <row r="8" spans="2:16" s="1" customFormat="1" ht="18.5" thickBot="1">
      <c r="B8" s="156" t="s">
        <v>4</v>
      </c>
      <c r="C8" s="157"/>
      <c r="D8" s="158"/>
      <c r="E8" s="159" t="s">
        <v>5</v>
      </c>
      <c r="F8" s="160"/>
      <c r="G8" s="160"/>
      <c r="H8" s="160"/>
      <c r="I8" s="160"/>
      <c r="J8" s="161"/>
      <c r="K8" s="114" t="s">
        <v>109</v>
      </c>
      <c r="L8" s="115"/>
      <c r="M8" s="73"/>
      <c r="N8" s="73"/>
      <c r="O8" s="25" t="s">
        <v>108</v>
      </c>
      <c r="P8" s="74"/>
    </row>
    <row r="9" spans="2:16" s="1" customFormat="1" ht="18.5" thickBot="1">
      <c r="B9" s="165" t="s">
        <v>6</v>
      </c>
      <c r="C9" s="166"/>
      <c r="D9" s="167"/>
      <c r="E9" s="129" t="s">
        <v>110</v>
      </c>
      <c r="F9" s="130"/>
      <c r="G9" s="130"/>
      <c r="H9" s="130"/>
      <c r="I9" s="130"/>
      <c r="J9" s="131"/>
      <c r="K9" s="4"/>
      <c r="L9" s="4"/>
      <c r="M9" s="5"/>
      <c r="N9" s="25"/>
      <c r="O9" s="4"/>
      <c r="P9" s="5"/>
    </row>
    <row r="10" spans="2:16" s="1" customFormat="1" ht="18.5" thickBot="1">
      <c r="B10" s="119" t="s">
        <v>7</v>
      </c>
      <c r="C10" s="120"/>
      <c r="D10" s="121"/>
      <c r="E10" s="129" t="s">
        <v>8</v>
      </c>
      <c r="F10" s="130"/>
      <c r="G10" s="130"/>
      <c r="H10" s="130"/>
      <c r="I10" s="130"/>
      <c r="J10" s="131"/>
      <c r="K10" s="4"/>
      <c r="L10"/>
      <c r="M10" s="5"/>
      <c r="N10" s="25"/>
      <c r="O10" s="4"/>
      <c r="P10" s="5"/>
    </row>
    <row r="11" spans="2:16" s="1" customFormat="1" ht="24" customHeight="1" thickBot="1">
      <c r="B11" s="119" t="s">
        <v>9</v>
      </c>
      <c r="C11" s="120"/>
      <c r="D11" s="121"/>
      <c r="E11" s="122" t="s">
        <v>111</v>
      </c>
      <c r="F11" s="123"/>
      <c r="G11" s="123"/>
      <c r="H11" s="123"/>
      <c r="I11" s="123"/>
      <c r="J11" s="124"/>
      <c r="K11" s="114" t="s">
        <v>10</v>
      </c>
      <c r="L11" s="115"/>
      <c r="M11" s="116"/>
      <c r="N11" s="91">
        <v>1</v>
      </c>
      <c r="O11" s="25" t="s">
        <v>266</v>
      </c>
      <c r="P11" s="75"/>
    </row>
    <row r="12" spans="2:16" s="1" customFormat="1" ht="18">
      <c r="B12" s="26"/>
      <c r="C12" s="26"/>
      <c r="D12" s="26"/>
      <c r="E12" s="27"/>
      <c r="F12" s="48"/>
      <c r="G12" s="27"/>
      <c r="H12" s="27"/>
      <c r="I12" s="61"/>
      <c r="J12" s="61"/>
      <c r="K12" s="28"/>
      <c r="L12" s="29"/>
      <c r="M12" s="29"/>
      <c r="N12" s="30"/>
      <c r="O12" s="29"/>
      <c r="P12" s="29"/>
    </row>
    <row r="13" spans="2:16" ht="15" thickBot="1">
      <c r="D13"/>
      <c r="K13" s="8"/>
      <c r="L13" s="8"/>
      <c r="M13" s="8"/>
      <c r="N13" s="21"/>
      <c r="O13" s="8"/>
      <c r="P13" s="8"/>
    </row>
    <row r="14" spans="2:16" ht="16" thickBot="1">
      <c r="E14" s="31"/>
      <c r="F14" s="49"/>
      <c r="G14" s="32"/>
      <c r="H14" s="32"/>
      <c r="I14" s="125" t="s">
        <v>11</v>
      </c>
      <c r="J14" s="126"/>
      <c r="K14" s="125" t="s">
        <v>12</v>
      </c>
      <c r="L14" s="144"/>
      <c r="M14" s="126"/>
      <c r="N14" s="125" t="s">
        <v>13</v>
      </c>
      <c r="O14" s="144"/>
      <c r="P14" s="126"/>
    </row>
    <row r="15" spans="2:16" s="6" customFormat="1" ht="47.5" thickTop="1" thickBot="1">
      <c r="B15" s="10" t="s">
        <v>14</v>
      </c>
      <c r="C15" s="10" t="s">
        <v>15</v>
      </c>
      <c r="D15" s="10" t="s">
        <v>16</v>
      </c>
      <c r="E15" s="11" t="s">
        <v>17</v>
      </c>
      <c r="F15" s="50" t="s">
        <v>18</v>
      </c>
      <c r="G15" s="11" t="s">
        <v>19</v>
      </c>
      <c r="H15" s="12" t="s">
        <v>20</v>
      </c>
      <c r="I15" s="13" t="s">
        <v>21</v>
      </c>
      <c r="J15" s="14" t="s">
        <v>22</v>
      </c>
      <c r="K15" s="14" t="s">
        <v>23</v>
      </c>
      <c r="L15" s="14" t="s">
        <v>24</v>
      </c>
      <c r="M15" s="14" t="s">
        <v>25</v>
      </c>
      <c r="N15" s="14" t="s">
        <v>26</v>
      </c>
      <c r="O15" s="14" t="s">
        <v>24</v>
      </c>
      <c r="P15" s="14" t="s">
        <v>25</v>
      </c>
    </row>
    <row r="16" spans="2:16" ht="16.5" thickTop="1" thickBot="1">
      <c r="B16" s="117" t="s">
        <v>27</v>
      </c>
      <c r="C16" s="118" t="s">
        <v>28</v>
      </c>
      <c r="D16" s="127" t="s">
        <v>29</v>
      </c>
      <c r="E16" s="33"/>
      <c r="F16" s="34"/>
      <c r="G16" s="34"/>
      <c r="H16" s="35"/>
      <c r="I16" s="41"/>
      <c r="J16" s="36"/>
      <c r="K16" s="23"/>
      <c r="L16" s="51"/>
      <c r="M16" s="24"/>
      <c r="N16" s="23"/>
      <c r="O16" s="23"/>
      <c r="P16" s="37"/>
    </row>
    <row r="17" spans="1:23" ht="88.5" customHeight="1" thickTop="1" thickBot="1">
      <c r="B17" s="117"/>
      <c r="C17" s="118"/>
      <c r="D17" s="128"/>
      <c r="E17" s="33" t="s">
        <v>30</v>
      </c>
      <c r="F17" s="93" t="s">
        <v>113</v>
      </c>
      <c r="G17" s="34" t="s">
        <v>115</v>
      </c>
      <c r="H17" s="35" t="s">
        <v>117</v>
      </c>
      <c r="I17" s="36">
        <v>44593</v>
      </c>
      <c r="J17" s="36">
        <v>44773</v>
      </c>
      <c r="K17" s="23">
        <v>0</v>
      </c>
      <c r="L17" s="24" t="s">
        <v>267</v>
      </c>
      <c r="M17" s="24"/>
      <c r="N17" s="23"/>
      <c r="O17" s="23"/>
      <c r="P17" s="37"/>
    </row>
    <row r="18" spans="1:23" ht="126.65" customHeight="1" thickTop="1" thickBot="1">
      <c r="B18" s="117"/>
      <c r="C18" s="118"/>
      <c r="D18" s="127" t="s">
        <v>32</v>
      </c>
      <c r="E18" s="33" t="s">
        <v>33</v>
      </c>
      <c r="F18" s="93" t="s">
        <v>112</v>
      </c>
      <c r="G18" s="34" t="s">
        <v>114</v>
      </c>
      <c r="H18" s="35" t="s">
        <v>116</v>
      </c>
      <c r="I18" s="36">
        <v>44562</v>
      </c>
      <c r="J18" s="36">
        <v>44895</v>
      </c>
      <c r="K18" s="23">
        <v>0</v>
      </c>
      <c r="L18" s="24" t="s">
        <v>236</v>
      </c>
      <c r="M18" s="24"/>
      <c r="N18" s="23"/>
      <c r="O18" s="23"/>
      <c r="P18" s="37"/>
    </row>
    <row r="19" spans="1:23" ht="16.5" thickTop="1" thickBot="1">
      <c r="B19" s="117"/>
      <c r="C19" s="118"/>
      <c r="D19" s="128"/>
      <c r="E19" s="33"/>
      <c r="F19" s="54"/>
      <c r="G19" s="34"/>
      <c r="H19" s="35"/>
      <c r="I19" s="36"/>
      <c r="J19" s="36"/>
      <c r="K19" s="23"/>
      <c r="L19" s="24"/>
      <c r="M19" s="24"/>
      <c r="N19" s="23"/>
      <c r="O19" s="23"/>
      <c r="P19" s="37"/>
    </row>
    <row r="20" spans="1:23" s="22" customFormat="1" ht="27" thickTop="1" thickBot="1">
      <c r="A20" s="38"/>
      <c r="B20" s="117"/>
      <c r="C20" s="118"/>
      <c r="D20" s="90" t="s">
        <v>34</v>
      </c>
      <c r="E20" s="33"/>
      <c r="F20" s="54"/>
      <c r="G20" s="34"/>
      <c r="H20" s="83"/>
      <c r="I20" s="84"/>
      <c r="J20" s="37"/>
      <c r="K20" s="85"/>
      <c r="L20" s="86"/>
      <c r="M20" s="24"/>
      <c r="N20" s="23"/>
      <c r="O20" s="23"/>
      <c r="P20" s="36"/>
    </row>
    <row r="21" spans="1:23" ht="45.65" customHeight="1" thickTop="1" thickBot="1">
      <c r="B21" s="117"/>
      <c r="C21" s="118"/>
      <c r="D21" s="76" t="s">
        <v>36</v>
      </c>
      <c r="E21" s="33"/>
      <c r="F21" s="54"/>
      <c r="G21" s="34"/>
      <c r="H21" s="35"/>
      <c r="I21" s="36"/>
      <c r="J21" s="36"/>
      <c r="K21" s="23"/>
      <c r="L21" s="24"/>
      <c r="M21" s="24"/>
      <c r="N21" s="23"/>
      <c r="O21" s="23"/>
      <c r="P21" s="37"/>
    </row>
    <row r="22" spans="1:23" s="22" customFormat="1" ht="38.5" thickTop="1" thickBot="1">
      <c r="A22" s="38"/>
      <c r="B22" s="117"/>
      <c r="C22" s="118"/>
      <c r="D22" s="43" t="s">
        <v>38</v>
      </c>
      <c r="E22" s="33" t="s">
        <v>39</v>
      </c>
      <c r="F22" s="96" t="s">
        <v>268</v>
      </c>
      <c r="G22" s="92" t="s">
        <v>213</v>
      </c>
      <c r="H22" s="92" t="s">
        <v>214</v>
      </c>
      <c r="I22" s="36">
        <v>44577</v>
      </c>
      <c r="J22" s="36">
        <v>44834</v>
      </c>
      <c r="K22" s="23">
        <v>0</v>
      </c>
      <c r="L22" s="24" t="s">
        <v>237</v>
      </c>
      <c r="M22" s="24"/>
      <c r="N22" s="23"/>
      <c r="O22" s="52"/>
      <c r="P22" s="44"/>
    </row>
    <row r="23" spans="1:23" ht="183.75" customHeight="1" thickTop="1" thickBot="1">
      <c r="B23" s="117" t="s">
        <v>40</v>
      </c>
      <c r="C23" s="118" t="s">
        <v>41</v>
      </c>
      <c r="D23" s="127" t="s">
        <v>42</v>
      </c>
      <c r="E23" s="33" t="s">
        <v>37</v>
      </c>
      <c r="F23" s="93" t="s">
        <v>219</v>
      </c>
      <c r="G23" s="34" t="s">
        <v>220</v>
      </c>
      <c r="H23" s="60" t="s">
        <v>120</v>
      </c>
      <c r="I23" s="100">
        <v>44576</v>
      </c>
      <c r="J23" s="101">
        <v>44834</v>
      </c>
      <c r="K23" s="23">
        <v>0</v>
      </c>
      <c r="L23" s="24" t="s">
        <v>234</v>
      </c>
      <c r="M23" s="24"/>
      <c r="N23" s="23"/>
      <c r="O23" s="23"/>
      <c r="P23" s="145"/>
    </row>
    <row r="24" spans="1:23" ht="16.5" thickTop="1" thickBot="1">
      <c r="B24" s="117"/>
      <c r="C24" s="118"/>
      <c r="D24" s="143"/>
      <c r="E24" s="89"/>
      <c r="F24" s="54"/>
      <c r="G24" s="34"/>
      <c r="H24" s="60"/>
      <c r="I24" s="41"/>
      <c r="J24" s="41"/>
      <c r="K24" s="23"/>
      <c r="L24" s="24"/>
      <c r="M24" s="24"/>
      <c r="N24" s="23"/>
      <c r="O24" s="23"/>
      <c r="P24" s="146"/>
    </row>
    <row r="25" spans="1:23" ht="100.5" customHeight="1" thickTop="1" thickBot="1">
      <c r="B25" s="117" t="s">
        <v>47</v>
      </c>
      <c r="C25" s="118" t="s">
        <v>48</v>
      </c>
      <c r="D25" s="127" t="s">
        <v>49</v>
      </c>
      <c r="E25" s="33" t="s">
        <v>30</v>
      </c>
      <c r="F25" s="94" t="s">
        <v>123</v>
      </c>
      <c r="G25" s="35" t="s">
        <v>124</v>
      </c>
      <c r="H25" s="60" t="s">
        <v>120</v>
      </c>
      <c r="I25" s="41">
        <v>44576</v>
      </c>
      <c r="J25" s="41">
        <v>44651</v>
      </c>
      <c r="K25" s="23">
        <v>1</v>
      </c>
      <c r="L25" s="23" t="s">
        <v>235</v>
      </c>
      <c r="M25" s="24"/>
      <c r="N25" s="23">
        <v>1</v>
      </c>
      <c r="O25" s="106" t="s">
        <v>256</v>
      </c>
      <c r="P25" s="37"/>
    </row>
    <row r="26" spans="1:23" ht="100.5" customHeight="1" thickTop="1" thickBot="1">
      <c r="B26" s="117"/>
      <c r="C26" s="118"/>
      <c r="D26" s="143"/>
      <c r="E26" s="33" t="s">
        <v>31</v>
      </c>
      <c r="F26" s="94" t="s">
        <v>125</v>
      </c>
      <c r="G26" s="35" t="s">
        <v>126</v>
      </c>
      <c r="H26" s="60" t="s">
        <v>120</v>
      </c>
      <c r="I26" s="41">
        <v>44652</v>
      </c>
      <c r="J26" s="41">
        <v>44742</v>
      </c>
      <c r="K26" s="23">
        <v>0</v>
      </c>
      <c r="L26" s="24" t="s">
        <v>234</v>
      </c>
      <c r="M26" s="24"/>
      <c r="N26" s="23"/>
      <c r="O26" s="82"/>
      <c r="P26" s="37"/>
    </row>
    <row r="27" spans="1:23" ht="100.5" customHeight="1" thickTop="1" thickBot="1">
      <c r="B27" s="117"/>
      <c r="C27" s="118"/>
      <c r="D27" s="143"/>
      <c r="E27" s="33" t="s">
        <v>50</v>
      </c>
      <c r="F27" s="94" t="s">
        <v>127</v>
      </c>
      <c r="G27" s="35" t="s">
        <v>128</v>
      </c>
      <c r="H27" s="60" t="s">
        <v>116</v>
      </c>
      <c r="I27" s="41">
        <v>44713</v>
      </c>
      <c r="J27" s="41">
        <v>44772</v>
      </c>
      <c r="K27" s="23"/>
      <c r="L27" s="24"/>
      <c r="M27" s="24"/>
      <c r="N27" s="23"/>
      <c r="O27" s="82"/>
      <c r="P27" s="37"/>
    </row>
    <row r="28" spans="1:23" ht="100.5" customHeight="1" thickTop="1" thickBot="1">
      <c r="B28" s="117"/>
      <c r="C28" s="118"/>
      <c r="D28" s="143"/>
      <c r="E28" s="33" t="s">
        <v>51</v>
      </c>
      <c r="F28" s="94" t="s">
        <v>129</v>
      </c>
      <c r="G28" s="35" t="s">
        <v>130</v>
      </c>
      <c r="H28" s="60" t="s">
        <v>116</v>
      </c>
      <c r="I28" s="41">
        <v>44805</v>
      </c>
      <c r="J28" s="41">
        <v>44895</v>
      </c>
      <c r="K28" s="23"/>
      <c r="L28" s="24"/>
      <c r="M28" s="24"/>
      <c r="N28" s="23"/>
      <c r="O28" s="82"/>
      <c r="P28" s="37"/>
    </row>
    <row r="29" spans="1:23" ht="100.5" customHeight="1" thickTop="1" thickBot="1">
      <c r="B29" s="117"/>
      <c r="C29" s="118"/>
      <c r="D29" s="143"/>
      <c r="E29" s="33" t="s">
        <v>52</v>
      </c>
      <c r="F29" s="94" t="s">
        <v>131</v>
      </c>
      <c r="G29" s="35" t="s">
        <v>132</v>
      </c>
      <c r="H29" s="60" t="s">
        <v>120</v>
      </c>
      <c r="I29" s="41">
        <v>44576</v>
      </c>
      <c r="J29" s="41">
        <v>44915</v>
      </c>
      <c r="K29" s="23">
        <v>0</v>
      </c>
      <c r="L29" s="24" t="s">
        <v>238</v>
      </c>
      <c r="M29" s="24"/>
      <c r="N29" s="23"/>
      <c r="O29" s="82"/>
      <c r="P29" s="37"/>
    </row>
    <row r="30" spans="1:23" ht="116.25" customHeight="1" thickTop="1" thickBot="1">
      <c r="B30" s="117"/>
      <c r="C30" s="118"/>
      <c r="D30" s="143"/>
      <c r="E30" s="33" t="s">
        <v>53</v>
      </c>
      <c r="F30" s="94" t="s">
        <v>133</v>
      </c>
      <c r="G30" s="35" t="s">
        <v>134</v>
      </c>
      <c r="H30" s="60" t="s">
        <v>120</v>
      </c>
      <c r="I30" s="41">
        <v>44576</v>
      </c>
      <c r="J30" s="41">
        <v>44915</v>
      </c>
      <c r="K30" s="23">
        <v>0</v>
      </c>
      <c r="L30" s="24" t="s">
        <v>234</v>
      </c>
      <c r="M30" s="24"/>
      <c r="N30" s="23"/>
      <c r="O30" s="23"/>
      <c r="P30" s="37"/>
    </row>
    <row r="31" spans="1:23" ht="16.5" thickTop="1" thickBot="1">
      <c r="B31" s="117"/>
      <c r="C31" s="118"/>
      <c r="D31" s="143"/>
      <c r="E31" s="33"/>
      <c r="F31" s="55"/>
      <c r="G31" s="35"/>
      <c r="H31" s="60"/>
      <c r="I31" s="41"/>
      <c r="J31" s="41"/>
      <c r="K31" s="23"/>
      <c r="L31" s="24"/>
      <c r="M31" s="24"/>
      <c r="N31" s="23"/>
      <c r="O31" s="23"/>
      <c r="P31" s="37"/>
    </row>
    <row r="32" spans="1:23" ht="161.25" customHeight="1" thickTop="1" thickBot="1">
      <c r="B32" s="117"/>
      <c r="C32" s="118"/>
      <c r="D32" s="127" t="s">
        <v>54</v>
      </c>
      <c r="E32" s="33" t="s">
        <v>33</v>
      </c>
      <c r="F32" s="94" t="s">
        <v>118</v>
      </c>
      <c r="G32" s="35" t="s">
        <v>119</v>
      </c>
      <c r="H32" s="60" t="s">
        <v>120</v>
      </c>
      <c r="I32" s="41">
        <v>44607</v>
      </c>
      <c r="J32" s="41">
        <v>44895</v>
      </c>
      <c r="K32" s="103">
        <v>0.33300000000000002</v>
      </c>
      <c r="L32" s="51" t="s">
        <v>239</v>
      </c>
      <c r="M32" s="24"/>
      <c r="N32" s="23">
        <v>0.33</v>
      </c>
      <c r="O32" s="52" t="s">
        <v>265</v>
      </c>
      <c r="P32" s="37"/>
      <c r="W32" s="53">
        <v>1</v>
      </c>
    </row>
    <row r="33" spans="2:23" ht="126.75" customHeight="1" thickTop="1" thickBot="1">
      <c r="B33" s="117"/>
      <c r="C33" s="118"/>
      <c r="D33" s="143"/>
      <c r="E33" s="33" t="s">
        <v>43</v>
      </c>
      <c r="F33" s="94" t="s">
        <v>121</v>
      </c>
      <c r="G33" s="35" t="s">
        <v>122</v>
      </c>
      <c r="H33" s="60" t="s">
        <v>120</v>
      </c>
      <c r="I33" s="41">
        <v>44743</v>
      </c>
      <c r="J33" s="41">
        <v>44865</v>
      </c>
      <c r="K33" s="23"/>
      <c r="L33" s="51"/>
      <c r="M33" s="24"/>
      <c r="N33" s="23"/>
      <c r="O33" s="23"/>
      <c r="P33" s="37"/>
      <c r="W33" s="53">
        <v>0.33</v>
      </c>
    </row>
    <row r="34" spans="2:23" ht="16.5" thickTop="1" thickBot="1">
      <c r="B34" s="117"/>
      <c r="C34" s="118"/>
      <c r="D34" s="128"/>
      <c r="E34" s="33"/>
      <c r="F34" s="35"/>
      <c r="G34" s="35"/>
      <c r="H34" s="78"/>
      <c r="I34" s="41"/>
      <c r="J34" s="41"/>
      <c r="K34" s="23"/>
      <c r="L34" s="51"/>
      <c r="M34" s="24"/>
      <c r="N34" s="23"/>
      <c r="O34" s="23"/>
      <c r="P34" s="37"/>
      <c r="W34" s="108">
        <f>SUM(W32:W33)</f>
        <v>1.33</v>
      </c>
    </row>
    <row r="35" spans="2:23" ht="188.25" customHeight="1" thickTop="1" thickBot="1">
      <c r="B35" s="117"/>
      <c r="C35" s="118"/>
      <c r="D35" s="141" t="s">
        <v>55</v>
      </c>
      <c r="E35" s="33" t="s">
        <v>35</v>
      </c>
      <c r="F35" s="94" t="s">
        <v>221</v>
      </c>
      <c r="G35" s="35" t="s">
        <v>222</v>
      </c>
      <c r="H35" s="60" t="s">
        <v>223</v>
      </c>
      <c r="I35" s="41">
        <v>44593</v>
      </c>
      <c r="J35" s="41">
        <v>44742</v>
      </c>
      <c r="K35" s="23">
        <v>0</v>
      </c>
      <c r="L35" s="51" t="s">
        <v>240</v>
      </c>
      <c r="M35" s="24"/>
      <c r="N35" s="23"/>
      <c r="O35" s="23"/>
      <c r="P35" s="37"/>
      <c r="W35" s="53">
        <f>+W34/9</f>
        <v>0.14777777777777779</v>
      </c>
    </row>
    <row r="36" spans="2:23" ht="16.5" thickTop="1" thickBot="1">
      <c r="B36" s="117"/>
      <c r="C36" s="118"/>
      <c r="D36" s="142"/>
      <c r="E36" s="33"/>
      <c r="F36" s="56"/>
      <c r="G36" s="34"/>
      <c r="H36" s="60"/>
      <c r="I36" s="41"/>
      <c r="J36" s="41"/>
      <c r="K36" s="23"/>
      <c r="L36" s="51"/>
      <c r="M36" s="24"/>
      <c r="N36" s="23"/>
      <c r="O36" s="23"/>
      <c r="P36" s="37"/>
    </row>
    <row r="37" spans="2:23" ht="88" customHeight="1" thickTop="1" thickBot="1">
      <c r="B37" s="117" t="s">
        <v>57</v>
      </c>
      <c r="C37" s="118" t="s">
        <v>58</v>
      </c>
      <c r="D37" s="66" t="s">
        <v>59</v>
      </c>
      <c r="E37" s="33" t="s">
        <v>30</v>
      </c>
      <c r="F37" s="99" t="s">
        <v>211</v>
      </c>
      <c r="G37" s="97" t="s">
        <v>212</v>
      </c>
      <c r="H37" s="98" t="s">
        <v>117</v>
      </c>
      <c r="I37" s="41">
        <v>44593</v>
      </c>
      <c r="J37" s="41">
        <v>44773</v>
      </c>
      <c r="K37" s="23">
        <v>0</v>
      </c>
      <c r="L37" s="24" t="s">
        <v>234</v>
      </c>
      <c r="M37" s="24"/>
      <c r="N37" s="23"/>
      <c r="O37" s="23"/>
      <c r="P37" s="37"/>
    </row>
    <row r="38" spans="2:23" ht="102.75" customHeight="1" thickTop="1" thickBot="1">
      <c r="B38" s="117"/>
      <c r="C38" s="118"/>
      <c r="D38" s="127" t="s">
        <v>60</v>
      </c>
      <c r="E38" s="39" t="s">
        <v>33</v>
      </c>
      <c r="F38" s="95" t="s">
        <v>183</v>
      </c>
      <c r="G38" s="79" t="s">
        <v>184</v>
      </c>
      <c r="H38" s="80" t="s">
        <v>106</v>
      </c>
      <c r="I38" s="81">
        <v>44562</v>
      </c>
      <c r="J38" s="81">
        <v>44910</v>
      </c>
      <c r="K38" s="105">
        <v>0</v>
      </c>
      <c r="L38" s="24" t="s">
        <v>241</v>
      </c>
      <c r="M38" s="24"/>
      <c r="N38" s="23"/>
      <c r="O38" s="23"/>
      <c r="P38" s="42"/>
    </row>
    <row r="39" spans="2:23" ht="214.5" customHeight="1" thickTop="1" thickBot="1">
      <c r="B39" s="117"/>
      <c r="C39" s="118"/>
      <c r="D39" s="143"/>
      <c r="E39" s="39" t="s">
        <v>43</v>
      </c>
      <c r="F39" s="95" t="s">
        <v>185</v>
      </c>
      <c r="G39" s="40" t="s">
        <v>186</v>
      </c>
      <c r="H39" s="60" t="s">
        <v>106</v>
      </c>
      <c r="I39" s="81">
        <v>44562</v>
      </c>
      <c r="J39" s="41">
        <v>44713</v>
      </c>
      <c r="K39" s="105">
        <v>0.7</v>
      </c>
      <c r="L39" s="51" t="s">
        <v>269</v>
      </c>
      <c r="M39" s="24"/>
      <c r="N39" s="23">
        <v>0.7</v>
      </c>
      <c r="O39" s="23" t="s">
        <v>270</v>
      </c>
      <c r="P39" s="42"/>
    </row>
    <row r="40" spans="2:23" ht="114" customHeight="1" thickTop="1" thickBot="1">
      <c r="B40" s="117"/>
      <c r="C40" s="118"/>
      <c r="D40" s="143"/>
      <c r="E40" s="39" t="s">
        <v>44</v>
      </c>
      <c r="F40" s="95" t="s">
        <v>185</v>
      </c>
      <c r="G40" s="40" t="s">
        <v>186</v>
      </c>
      <c r="H40" s="60" t="s">
        <v>106</v>
      </c>
      <c r="I40" s="41">
        <v>44713</v>
      </c>
      <c r="J40" s="41">
        <v>44895</v>
      </c>
      <c r="K40" s="23"/>
      <c r="L40" s="24"/>
      <c r="M40" s="24"/>
      <c r="N40" s="23"/>
      <c r="O40" s="23"/>
      <c r="P40" s="42"/>
    </row>
    <row r="41" spans="2:23" ht="114" customHeight="1" thickTop="1" thickBot="1">
      <c r="B41" s="117"/>
      <c r="C41" s="118"/>
      <c r="D41" s="143"/>
      <c r="E41" s="39" t="s">
        <v>45</v>
      </c>
      <c r="F41" s="95" t="s">
        <v>187</v>
      </c>
      <c r="G41" s="40" t="s">
        <v>188</v>
      </c>
      <c r="H41" s="60" t="s">
        <v>106</v>
      </c>
      <c r="I41" s="41">
        <v>44562</v>
      </c>
      <c r="J41" s="41">
        <v>44834</v>
      </c>
      <c r="K41" s="23">
        <v>0</v>
      </c>
      <c r="L41" s="24" t="s">
        <v>271</v>
      </c>
      <c r="M41" s="24"/>
      <c r="N41" s="23"/>
      <c r="O41" s="23"/>
      <c r="P41" s="42"/>
    </row>
    <row r="42" spans="2:23" ht="114" customHeight="1" thickTop="1" thickBot="1">
      <c r="B42" s="117"/>
      <c r="C42" s="118"/>
      <c r="D42" s="143"/>
      <c r="E42" s="39" t="s">
        <v>46</v>
      </c>
      <c r="F42" s="95" t="s">
        <v>189</v>
      </c>
      <c r="G42" s="40" t="s">
        <v>190</v>
      </c>
      <c r="H42" s="60" t="s">
        <v>106</v>
      </c>
      <c r="I42" s="41">
        <v>44835</v>
      </c>
      <c r="J42" s="41">
        <v>44926</v>
      </c>
      <c r="K42" s="23"/>
      <c r="L42" s="24"/>
      <c r="M42" s="24"/>
      <c r="N42" s="23"/>
      <c r="O42" s="23"/>
      <c r="P42" s="42"/>
    </row>
    <row r="43" spans="2:23" ht="178" customHeight="1" thickTop="1" thickBot="1">
      <c r="B43" s="117"/>
      <c r="C43" s="118"/>
      <c r="D43" s="143"/>
      <c r="E43" s="39" t="s">
        <v>86</v>
      </c>
      <c r="F43" s="95" t="s">
        <v>191</v>
      </c>
      <c r="G43" s="40" t="s">
        <v>192</v>
      </c>
      <c r="H43" s="60" t="s">
        <v>106</v>
      </c>
      <c r="I43" s="41">
        <v>44562</v>
      </c>
      <c r="J43" s="41">
        <v>44926</v>
      </c>
      <c r="K43" s="103">
        <v>0.33329999999999999</v>
      </c>
      <c r="L43" s="51" t="s">
        <v>272</v>
      </c>
      <c r="M43" s="24"/>
      <c r="N43" s="23">
        <v>0.33</v>
      </c>
      <c r="O43" s="52" t="s">
        <v>273</v>
      </c>
      <c r="P43" s="42"/>
    </row>
    <row r="44" spans="2:23" ht="171" customHeight="1" thickTop="1" thickBot="1">
      <c r="B44" s="117"/>
      <c r="C44" s="118"/>
      <c r="D44" s="143"/>
      <c r="E44" s="39" t="s">
        <v>87</v>
      </c>
      <c r="F44" s="95" t="s">
        <v>193</v>
      </c>
      <c r="G44" s="40" t="s">
        <v>194</v>
      </c>
      <c r="H44" s="60" t="s">
        <v>106</v>
      </c>
      <c r="I44" s="41">
        <v>44562</v>
      </c>
      <c r="J44" s="41">
        <v>44621</v>
      </c>
      <c r="K44" s="23">
        <v>1</v>
      </c>
      <c r="L44" s="24" t="s">
        <v>242</v>
      </c>
      <c r="M44" s="24"/>
      <c r="N44" s="23">
        <v>1</v>
      </c>
      <c r="O44" s="106" t="s">
        <v>257</v>
      </c>
      <c r="P44" s="42"/>
    </row>
    <row r="45" spans="2:23" ht="114" customHeight="1" thickTop="1" thickBot="1">
      <c r="B45" s="117"/>
      <c r="C45" s="118"/>
      <c r="D45" s="143"/>
      <c r="E45" s="39" t="s">
        <v>107</v>
      </c>
      <c r="F45" s="95" t="s">
        <v>193</v>
      </c>
      <c r="G45" s="40" t="s">
        <v>194</v>
      </c>
      <c r="H45" s="60" t="s">
        <v>106</v>
      </c>
      <c r="I45" s="41">
        <v>44652</v>
      </c>
      <c r="J45" s="41">
        <v>44713</v>
      </c>
      <c r="K45" s="23">
        <v>0</v>
      </c>
      <c r="L45" s="24" t="s">
        <v>243</v>
      </c>
      <c r="M45" s="24"/>
      <c r="N45" s="23"/>
      <c r="O45" s="23"/>
      <c r="P45" s="42"/>
    </row>
    <row r="46" spans="2:23" ht="114" customHeight="1" thickTop="1" thickBot="1">
      <c r="B46" s="117"/>
      <c r="C46" s="118"/>
      <c r="D46" s="143"/>
      <c r="E46" s="39" t="s">
        <v>224</v>
      </c>
      <c r="F46" s="95" t="s">
        <v>193</v>
      </c>
      <c r="G46" s="40" t="s">
        <v>194</v>
      </c>
      <c r="H46" s="60" t="s">
        <v>106</v>
      </c>
      <c r="I46" s="41">
        <v>44743</v>
      </c>
      <c r="J46" s="41">
        <v>44834</v>
      </c>
      <c r="K46" s="23"/>
      <c r="L46" s="24"/>
      <c r="M46" s="24"/>
      <c r="N46" s="23"/>
      <c r="O46" s="23"/>
      <c r="P46" s="42"/>
    </row>
    <row r="47" spans="2:23" ht="114" customHeight="1" thickTop="1" thickBot="1">
      <c r="B47" s="117"/>
      <c r="C47" s="118"/>
      <c r="D47" s="143"/>
      <c r="E47" s="39" t="s">
        <v>225</v>
      </c>
      <c r="F47" s="95" t="s">
        <v>193</v>
      </c>
      <c r="G47" s="40" t="s">
        <v>194</v>
      </c>
      <c r="H47" s="60" t="s">
        <v>106</v>
      </c>
      <c r="I47" s="41">
        <v>44835</v>
      </c>
      <c r="J47" s="41">
        <v>44925</v>
      </c>
      <c r="K47" s="23"/>
      <c r="L47" s="24"/>
      <c r="M47" s="24"/>
      <c r="N47" s="23"/>
      <c r="O47" s="23"/>
      <c r="P47" s="42"/>
    </row>
    <row r="48" spans="2:23" ht="114" customHeight="1" thickTop="1" thickBot="1">
      <c r="B48" s="117"/>
      <c r="C48" s="118"/>
      <c r="D48" s="143"/>
      <c r="E48" s="39" t="s">
        <v>226</v>
      </c>
      <c r="F48" s="95" t="s">
        <v>195</v>
      </c>
      <c r="G48" s="40" t="s">
        <v>196</v>
      </c>
      <c r="H48" s="60" t="s">
        <v>106</v>
      </c>
      <c r="I48" s="41">
        <v>44562</v>
      </c>
      <c r="J48" s="41">
        <v>44742</v>
      </c>
      <c r="K48" s="23">
        <v>0</v>
      </c>
      <c r="L48" s="24" t="s">
        <v>234</v>
      </c>
      <c r="M48" s="24"/>
      <c r="N48" s="23"/>
      <c r="O48" s="23"/>
      <c r="P48" s="42"/>
    </row>
    <row r="49" spans="2:16" ht="69" customHeight="1" thickTop="1" thickBot="1">
      <c r="B49" s="117"/>
      <c r="C49" s="118"/>
      <c r="D49" s="143"/>
      <c r="E49" s="39" t="s">
        <v>227</v>
      </c>
      <c r="F49" s="95" t="s">
        <v>197</v>
      </c>
      <c r="G49" s="40" t="s">
        <v>198</v>
      </c>
      <c r="H49" s="60" t="s">
        <v>106</v>
      </c>
      <c r="I49" s="41">
        <v>44743</v>
      </c>
      <c r="J49" s="41">
        <v>44803</v>
      </c>
      <c r="K49" s="23"/>
      <c r="L49" s="24"/>
      <c r="M49" s="24"/>
      <c r="N49" s="23"/>
      <c r="O49" s="23"/>
      <c r="P49" s="42"/>
    </row>
    <row r="50" spans="2:16" ht="54" customHeight="1" thickTop="1" thickBot="1">
      <c r="B50" s="117"/>
      <c r="C50" s="118"/>
      <c r="D50" s="143"/>
      <c r="E50" s="39" t="s">
        <v>228</v>
      </c>
      <c r="F50" s="95" t="s">
        <v>199</v>
      </c>
      <c r="G50" s="40" t="s">
        <v>200</v>
      </c>
      <c r="H50" s="60" t="s">
        <v>106</v>
      </c>
      <c r="I50" s="41">
        <v>44805</v>
      </c>
      <c r="J50" s="41">
        <v>44910</v>
      </c>
      <c r="K50" s="23"/>
      <c r="L50" s="24"/>
      <c r="M50" s="24"/>
      <c r="N50" s="23"/>
      <c r="O50" s="23"/>
      <c r="P50" s="42"/>
    </row>
    <row r="51" spans="2:16" ht="99.75" customHeight="1" thickTop="1" thickBot="1">
      <c r="B51" s="117"/>
      <c r="C51" s="118"/>
      <c r="D51" s="143"/>
      <c r="E51" s="39" t="s">
        <v>229</v>
      </c>
      <c r="F51" s="95" t="s">
        <v>201</v>
      </c>
      <c r="G51" s="40" t="s">
        <v>202</v>
      </c>
      <c r="H51" s="60" t="s">
        <v>106</v>
      </c>
      <c r="I51" s="41">
        <v>44562</v>
      </c>
      <c r="J51" s="41">
        <v>44742</v>
      </c>
      <c r="K51" s="23">
        <v>0</v>
      </c>
      <c r="L51" s="24" t="s">
        <v>244</v>
      </c>
      <c r="M51" s="24"/>
      <c r="N51" s="23"/>
      <c r="O51" s="23"/>
      <c r="P51" s="42"/>
    </row>
    <row r="52" spans="2:16" ht="156.75" customHeight="1" thickTop="1" thickBot="1">
      <c r="B52" s="117"/>
      <c r="C52" s="118"/>
      <c r="D52" s="143"/>
      <c r="E52" s="39" t="s">
        <v>230</v>
      </c>
      <c r="F52" s="95" t="s">
        <v>203</v>
      </c>
      <c r="G52" s="40" t="s">
        <v>204</v>
      </c>
      <c r="H52" s="60" t="s">
        <v>106</v>
      </c>
      <c r="I52" s="41">
        <v>44743</v>
      </c>
      <c r="J52" s="41">
        <v>44804</v>
      </c>
      <c r="K52" s="23"/>
      <c r="L52" s="24"/>
      <c r="M52" s="24"/>
      <c r="N52" s="23"/>
      <c r="O52" s="23"/>
      <c r="P52" s="42"/>
    </row>
    <row r="53" spans="2:16" ht="120" customHeight="1" thickTop="1" thickBot="1">
      <c r="B53" s="117"/>
      <c r="C53" s="118"/>
      <c r="D53" s="128"/>
      <c r="E53" s="39" t="s">
        <v>231</v>
      </c>
      <c r="F53" s="95" t="s">
        <v>205</v>
      </c>
      <c r="G53" s="40" t="s">
        <v>206</v>
      </c>
      <c r="H53" s="60" t="s">
        <v>106</v>
      </c>
      <c r="I53" s="41">
        <v>44621</v>
      </c>
      <c r="J53" s="41">
        <v>44865</v>
      </c>
      <c r="K53" s="23">
        <v>0</v>
      </c>
      <c r="L53" s="24" t="s">
        <v>245</v>
      </c>
      <c r="M53" s="24"/>
      <c r="N53" s="23"/>
      <c r="O53" s="23"/>
      <c r="P53" s="42"/>
    </row>
    <row r="54" spans="2:16" ht="16.5" thickTop="1" thickBot="1">
      <c r="B54" s="117"/>
      <c r="C54" s="118"/>
      <c r="D54" s="127" t="s">
        <v>61</v>
      </c>
      <c r="E54" s="39"/>
      <c r="F54" s="57"/>
      <c r="G54" s="40"/>
      <c r="H54" s="60"/>
      <c r="I54" s="41"/>
      <c r="J54" s="41"/>
      <c r="K54" s="23"/>
      <c r="L54" s="51"/>
      <c r="M54" s="24"/>
      <c r="N54" s="23"/>
      <c r="O54" s="23"/>
      <c r="P54" s="37"/>
    </row>
    <row r="55" spans="2:16" ht="16.5" thickTop="1" thickBot="1">
      <c r="B55" s="117"/>
      <c r="C55" s="118"/>
      <c r="D55" s="143"/>
      <c r="E55" s="39"/>
      <c r="F55" s="57"/>
      <c r="G55" s="40"/>
      <c r="H55" s="60"/>
      <c r="I55" s="41"/>
      <c r="J55" s="41"/>
      <c r="K55" s="23"/>
      <c r="L55" s="51"/>
      <c r="M55" s="24"/>
      <c r="N55" s="23"/>
      <c r="O55" s="23"/>
      <c r="P55" s="37"/>
    </row>
    <row r="56" spans="2:16" ht="16.5" thickTop="1" thickBot="1">
      <c r="B56" s="117"/>
      <c r="C56" s="118"/>
      <c r="D56" s="128"/>
      <c r="E56" s="39"/>
      <c r="F56" s="57"/>
      <c r="G56" s="40"/>
      <c r="H56" s="60"/>
      <c r="I56" s="41"/>
      <c r="J56" s="41"/>
      <c r="K56" s="23"/>
      <c r="L56" s="51"/>
      <c r="M56" s="24"/>
      <c r="N56" s="23"/>
      <c r="O56" s="23"/>
      <c r="P56" s="37"/>
    </row>
    <row r="57" spans="2:16" ht="16.5" thickTop="1" thickBot="1">
      <c r="B57" s="117"/>
      <c r="C57" s="118"/>
      <c r="D57" s="140" t="s">
        <v>63</v>
      </c>
      <c r="E57" s="33"/>
      <c r="F57" s="54"/>
      <c r="G57" s="34"/>
      <c r="H57" s="60"/>
      <c r="I57" s="41"/>
      <c r="J57" s="41"/>
      <c r="K57" s="23"/>
      <c r="L57" s="51"/>
      <c r="M57" s="24"/>
      <c r="N57" s="23"/>
      <c r="O57" s="23"/>
      <c r="P57" s="37"/>
    </row>
    <row r="58" spans="2:16" ht="16.5" thickTop="1" thickBot="1">
      <c r="B58" s="117"/>
      <c r="C58" s="118"/>
      <c r="D58" s="140"/>
      <c r="E58" s="33"/>
      <c r="F58" s="58"/>
      <c r="G58" s="34"/>
      <c r="H58" s="60"/>
      <c r="I58" s="41"/>
      <c r="J58" s="41"/>
      <c r="K58" s="23"/>
      <c r="L58" s="24"/>
      <c r="M58" s="24"/>
      <c r="N58" s="23"/>
      <c r="O58" s="23"/>
      <c r="P58" s="37"/>
    </row>
    <row r="59" spans="2:16" ht="16.5" thickTop="1" thickBot="1">
      <c r="B59" s="117"/>
      <c r="C59" s="118"/>
      <c r="D59" s="140"/>
      <c r="E59" s="33"/>
      <c r="F59" s="58"/>
      <c r="G59" s="34"/>
      <c r="H59" s="60"/>
      <c r="I59" s="41"/>
      <c r="J59" s="41"/>
      <c r="K59" s="23"/>
      <c r="L59" s="24"/>
      <c r="M59" s="24"/>
      <c r="N59" s="23"/>
      <c r="O59" s="23"/>
      <c r="P59" s="37"/>
    </row>
    <row r="60" spans="2:16" ht="103.5" customHeight="1" thickTop="1" thickBot="1">
      <c r="B60" s="117"/>
      <c r="C60" s="118"/>
      <c r="D60" s="140" t="s">
        <v>64</v>
      </c>
      <c r="E60" s="33" t="s">
        <v>39</v>
      </c>
      <c r="F60" s="93" t="s">
        <v>135</v>
      </c>
      <c r="G60" s="59" t="s">
        <v>136</v>
      </c>
      <c r="H60" s="60" t="s">
        <v>137</v>
      </c>
      <c r="I60" s="41">
        <v>44593</v>
      </c>
      <c r="J60" s="41">
        <v>44925</v>
      </c>
      <c r="K60" s="23">
        <v>0</v>
      </c>
      <c r="L60" s="24" t="s">
        <v>245</v>
      </c>
      <c r="M60" s="51"/>
      <c r="N60" s="23"/>
      <c r="O60" s="23"/>
      <c r="P60" s="37"/>
    </row>
    <row r="61" spans="2:16" ht="82.5" customHeight="1" thickTop="1" thickBot="1">
      <c r="B61" s="117"/>
      <c r="C61" s="118"/>
      <c r="D61" s="140"/>
      <c r="E61" s="33" t="s">
        <v>65</v>
      </c>
      <c r="F61" s="93" t="s">
        <v>138</v>
      </c>
      <c r="G61" s="34" t="s">
        <v>139</v>
      </c>
      <c r="H61" s="60" t="s">
        <v>140</v>
      </c>
      <c r="I61" s="41">
        <v>44575</v>
      </c>
      <c r="J61" s="41">
        <v>44712</v>
      </c>
      <c r="K61" s="23">
        <v>0</v>
      </c>
      <c r="L61" s="24" t="s">
        <v>244</v>
      </c>
      <c r="M61" s="51"/>
      <c r="N61" s="23"/>
      <c r="O61" s="23"/>
      <c r="P61" s="37"/>
    </row>
    <row r="62" spans="2:16" ht="175" customHeight="1" thickTop="1" thickBot="1">
      <c r="B62" s="117"/>
      <c r="C62" s="118"/>
      <c r="D62" s="140"/>
      <c r="E62" s="33" t="s">
        <v>66</v>
      </c>
      <c r="F62" s="93" t="s">
        <v>207</v>
      </c>
      <c r="G62" s="34" t="s">
        <v>208</v>
      </c>
      <c r="H62" s="60" t="s">
        <v>120</v>
      </c>
      <c r="I62" s="41">
        <v>44576</v>
      </c>
      <c r="J62" s="41">
        <v>44681</v>
      </c>
      <c r="K62" s="23">
        <v>1</v>
      </c>
      <c r="L62" s="24" t="s">
        <v>233</v>
      </c>
      <c r="M62" s="51"/>
      <c r="N62" s="23">
        <v>0.6</v>
      </c>
      <c r="O62" s="106" t="s">
        <v>277</v>
      </c>
      <c r="P62" s="37" t="s">
        <v>275</v>
      </c>
    </row>
    <row r="63" spans="2:16" ht="187" customHeight="1" thickTop="1" thickBot="1">
      <c r="B63" s="117"/>
      <c r="C63" s="118"/>
      <c r="D63" s="140"/>
      <c r="E63" s="33" t="s">
        <v>67</v>
      </c>
      <c r="F63" s="93" t="s">
        <v>209</v>
      </c>
      <c r="G63" s="34" t="s">
        <v>210</v>
      </c>
      <c r="H63" s="60" t="s">
        <v>120</v>
      </c>
      <c r="I63" s="41">
        <v>44577</v>
      </c>
      <c r="J63" s="41">
        <v>44681</v>
      </c>
      <c r="K63" s="23">
        <v>0</v>
      </c>
      <c r="L63" s="24" t="s">
        <v>246</v>
      </c>
      <c r="M63" s="24"/>
      <c r="N63" s="23"/>
      <c r="O63" s="106" t="s">
        <v>259</v>
      </c>
      <c r="P63" s="37" t="s">
        <v>258</v>
      </c>
    </row>
    <row r="64" spans="2:16" ht="86.5" customHeight="1" thickTop="1" thickBot="1">
      <c r="B64" s="117"/>
      <c r="C64" s="118"/>
      <c r="D64" s="140"/>
      <c r="E64" s="33" t="s">
        <v>68</v>
      </c>
      <c r="F64" s="93" t="s">
        <v>215</v>
      </c>
      <c r="G64" s="34" t="s">
        <v>216</v>
      </c>
      <c r="H64" s="60" t="s">
        <v>137</v>
      </c>
      <c r="I64" s="41">
        <v>44593</v>
      </c>
      <c r="J64" s="41">
        <v>44773</v>
      </c>
      <c r="K64" s="23">
        <v>0</v>
      </c>
      <c r="L64" s="102" t="s">
        <v>247</v>
      </c>
      <c r="M64" s="24"/>
      <c r="N64" s="23"/>
      <c r="O64" s="23"/>
      <c r="P64" s="37"/>
    </row>
    <row r="65" spans="2:21" ht="92.15" customHeight="1" thickTop="1" thickBot="1">
      <c r="B65" s="117"/>
      <c r="C65" s="118"/>
      <c r="D65" s="140"/>
      <c r="E65" s="33" t="s">
        <v>232</v>
      </c>
      <c r="F65" s="93" t="s">
        <v>217</v>
      </c>
      <c r="G65" s="34" t="s">
        <v>218</v>
      </c>
      <c r="H65" s="60" t="s">
        <v>120</v>
      </c>
      <c r="I65" s="41">
        <v>44652</v>
      </c>
      <c r="J65" s="41">
        <v>44926</v>
      </c>
      <c r="K65" s="23">
        <v>0</v>
      </c>
      <c r="L65" s="24" t="s">
        <v>245</v>
      </c>
      <c r="M65" s="24"/>
      <c r="N65" s="23"/>
      <c r="O65" s="52"/>
      <c r="P65" s="37"/>
    </row>
    <row r="66" spans="2:21" ht="120.65" customHeight="1" thickTop="1" thickBot="1">
      <c r="B66" s="117" t="s">
        <v>69</v>
      </c>
      <c r="C66" s="118" t="s">
        <v>70</v>
      </c>
      <c r="D66" s="140" t="s">
        <v>71</v>
      </c>
      <c r="E66" s="33" t="s">
        <v>30</v>
      </c>
      <c r="F66" s="93" t="s">
        <v>177</v>
      </c>
      <c r="G66" s="34" t="s">
        <v>178</v>
      </c>
      <c r="H66" s="60" t="s">
        <v>120</v>
      </c>
      <c r="I66" s="41">
        <v>44576</v>
      </c>
      <c r="J66" s="41">
        <v>44926</v>
      </c>
      <c r="K66" s="23">
        <v>0</v>
      </c>
      <c r="L66" s="24" t="s">
        <v>249</v>
      </c>
      <c r="M66" s="24"/>
      <c r="N66" s="23"/>
      <c r="O66" s="23"/>
      <c r="P66" s="37"/>
    </row>
    <row r="67" spans="2:21" ht="250" customHeight="1" thickTop="1" thickBot="1">
      <c r="B67" s="117"/>
      <c r="C67" s="118"/>
      <c r="D67" s="140"/>
      <c r="E67" s="33" t="s">
        <v>31</v>
      </c>
      <c r="F67" s="93" t="s">
        <v>179</v>
      </c>
      <c r="G67" s="34" t="s">
        <v>180</v>
      </c>
      <c r="H67" s="60" t="s">
        <v>120</v>
      </c>
      <c r="I67" s="41">
        <v>44652</v>
      </c>
      <c r="J67" s="41">
        <v>44681</v>
      </c>
      <c r="K67" s="23">
        <v>1</v>
      </c>
      <c r="L67" s="24" t="s">
        <v>248</v>
      </c>
      <c r="M67" s="24"/>
      <c r="N67" s="107">
        <v>0.6</v>
      </c>
      <c r="O67" s="106" t="s">
        <v>274</v>
      </c>
      <c r="P67" s="37"/>
    </row>
    <row r="68" spans="2:21" ht="137.5" customHeight="1" thickTop="1" thickBot="1">
      <c r="B68" s="117"/>
      <c r="C68" s="118"/>
      <c r="D68" s="140"/>
      <c r="E68" s="33" t="s">
        <v>50</v>
      </c>
      <c r="F68" s="93" t="s">
        <v>181</v>
      </c>
      <c r="G68" s="34" t="s">
        <v>182</v>
      </c>
      <c r="H68" s="60" t="s">
        <v>117</v>
      </c>
      <c r="I68" s="41">
        <v>44682</v>
      </c>
      <c r="J68" s="41">
        <v>44865</v>
      </c>
      <c r="K68" s="23"/>
      <c r="L68" s="24"/>
      <c r="M68" s="24"/>
      <c r="N68" s="23"/>
      <c r="O68" s="23"/>
      <c r="P68" s="37"/>
    </row>
    <row r="69" spans="2:21" ht="16.5" thickTop="1" thickBot="1">
      <c r="B69" s="117"/>
      <c r="C69" s="118"/>
      <c r="D69" s="140"/>
      <c r="E69" s="33"/>
      <c r="F69" s="54"/>
      <c r="G69" s="34"/>
      <c r="H69" s="60"/>
      <c r="I69" s="41"/>
      <c r="J69" s="41"/>
      <c r="K69" s="23"/>
      <c r="L69" s="24"/>
      <c r="M69" s="24"/>
      <c r="N69" s="23"/>
      <c r="O69" s="23"/>
      <c r="P69" s="37"/>
    </row>
    <row r="70" spans="2:21" ht="16.5" thickTop="1" thickBot="1">
      <c r="B70" s="117"/>
      <c r="C70" s="118"/>
      <c r="D70" s="140" t="s">
        <v>72</v>
      </c>
      <c r="E70" s="33"/>
      <c r="F70" s="54"/>
      <c r="G70" s="34"/>
      <c r="H70" s="60"/>
      <c r="I70" s="41"/>
      <c r="J70" s="41"/>
      <c r="K70" s="23"/>
      <c r="L70" s="24"/>
      <c r="M70" s="24"/>
      <c r="N70" s="23"/>
      <c r="O70" s="23"/>
      <c r="P70" s="37"/>
    </row>
    <row r="71" spans="2:21" ht="16.5" thickTop="1" thickBot="1">
      <c r="B71" s="117"/>
      <c r="C71" s="118"/>
      <c r="D71" s="140"/>
      <c r="E71" s="33"/>
      <c r="F71" s="87"/>
      <c r="G71" s="87"/>
      <c r="H71" s="88"/>
      <c r="I71" s="84"/>
      <c r="J71" s="84"/>
      <c r="K71" s="85"/>
      <c r="L71" s="24"/>
      <c r="M71" s="24"/>
      <c r="N71" s="23"/>
      <c r="O71" s="23"/>
      <c r="P71" s="37"/>
    </row>
    <row r="72" spans="2:21" ht="66" customHeight="1" thickTop="1" thickBot="1">
      <c r="B72" s="117"/>
      <c r="C72" s="118"/>
      <c r="D72" s="127" t="s">
        <v>73</v>
      </c>
      <c r="E72" s="33" t="s">
        <v>35</v>
      </c>
      <c r="F72" s="95" t="s">
        <v>141</v>
      </c>
      <c r="G72" s="57" t="s">
        <v>142</v>
      </c>
      <c r="H72" s="65" t="s">
        <v>143</v>
      </c>
      <c r="I72" s="41">
        <v>44743</v>
      </c>
      <c r="J72" s="41">
        <v>44926</v>
      </c>
      <c r="K72" s="23"/>
      <c r="L72" s="24"/>
      <c r="M72" s="24"/>
      <c r="N72" s="23"/>
      <c r="O72" s="23"/>
      <c r="P72" s="37"/>
    </row>
    <row r="73" spans="2:21" ht="47.5" thickTop="1" thickBot="1">
      <c r="B73" s="117"/>
      <c r="C73" s="118"/>
      <c r="D73" s="143"/>
      <c r="E73" s="39" t="s">
        <v>56</v>
      </c>
      <c r="F73" s="93" t="s">
        <v>144</v>
      </c>
      <c r="G73" s="34" t="s">
        <v>142</v>
      </c>
      <c r="H73" s="60" t="s">
        <v>143</v>
      </c>
      <c r="I73" s="41">
        <v>44576</v>
      </c>
      <c r="J73" s="41">
        <v>44926</v>
      </c>
      <c r="K73" s="23">
        <v>0</v>
      </c>
      <c r="L73" s="24" t="s">
        <v>249</v>
      </c>
      <c r="M73" s="24"/>
      <c r="N73" s="23"/>
      <c r="O73" s="23"/>
      <c r="P73" s="42"/>
      <c r="T73" s="53"/>
      <c r="U73" s="53"/>
    </row>
    <row r="74" spans="2:21" ht="48" customHeight="1" thickTop="1" thickBot="1">
      <c r="B74" s="117"/>
      <c r="C74" s="118"/>
      <c r="D74" s="143"/>
      <c r="E74" s="39" t="s">
        <v>62</v>
      </c>
      <c r="F74" s="93" t="s">
        <v>145</v>
      </c>
      <c r="G74" s="34" t="s">
        <v>146</v>
      </c>
      <c r="H74" s="60" t="s">
        <v>143</v>
      </c>
      <c r="I74" s="41">
        <v>44576</v>
      </c>
      <c r="J74" s="41">
        <v>44926</v>
      </c>
      <c r="K74" s="23">
        <v>0</v>
      </c>
      <c r="L74" s="24" t="s">
        <v>249</v>
      </c>
      <c r="M74" s="24"/>
      <c r="N74" s="23"/>
      <c r="O74" s="23"/>
      <c r="P74" s="42"/>
      <c r="T74" s="53"/>
      <c r="U74" s="53"/>
    </row>
    <row r="75" spans="2:21" ht="78.5" thickTop="1" thickBot="1">
      <c r="B75" s="117"/>
      <c r="C75" s="118"/>
      <c r="D75" s="143"/>
      <c r="E75" s="39" t="s">
        <v>74</v>
      </c>
      <c r="F75" s="93" t="s">
        <v>165</v>
      </c>
      <c r="G75" s="34" t="s">
        <v>166</v>
      </c>
      <c r="H75" s="60" t="s">
        <v>120</v>
      </c>
      <c r="I75" s="41">
        <v>44593</v>
      </c>
      <c r="J75" s="41">
        <v>44742</v>
      </c>
      <c r="K75" s="23">
        <v>0</v>
      </c>
      <c r="L75" s="24" t="s">
        <v>251</v>
      </c>
      <c r="M75" s="24"/>
      <c r="N75" s="23"/>
      <c r="O75" s="23"/>
      <c r="P75" s="42"/>
      <c r="T75" s="53"/>
      <c r="U75" s="53"/>
    </row>
    <row r="76" spans="2:21" ht="47.5" thickTop="1" thickBot="1">
      <c r="B76" s="117"/>
      <c r="C76" s="118"/>
      <c r="D76" s="143"/>
      <c r="E76" s="39" t="s">
        <v>75</v>
      </c>
      <c r="F76" s="93" t="s">
        <v>167</v>
      </c>
      <c r="G76" s="34" t="s">
        <v>168</v>
      </c>
      <c r="H76" s="60" t="s">
        <v>120</v>
      </c>
      <c r="I76" s="41">
        <v>44607</v>
      </c>
      <c r="J76" s="41">
        <v>44742</v>
      </c>
      <c r="K76" s="23">
        <v>0</v>
      </c>
      <c r="L76" s="24" t="s">
        <v>247</v>
      </c>
      <c r="M76" s="24"/>
      <c r="N76" s="23"/>
      <c r="O76" s="52"/>
      <c r="P76" s="42"/>
      <c r="T76" s="53"/>
      <c r="U76" s="53"/>
    </row>
    <row r="77" spans="2:21" ht="202.5" thickTop="1" thickBot="1">
      <c r="B77" s="117"/>
      <c r="C77" s="118"/>
      <c r="D77" s="143"/>
      <c r="E77" s="39" t="s">
        <v>76</v>
      </c>
      <c r="F77" s="93" t="s">
        <v>169</v>
      </c>
      <c r="G77" s="34" t="s">
        <v>170</v>
      </c>
      <c r="H77" s="60" t="s">
        <v>120</v>
      </c>
      <c r="I77" s="41">
        <v>44576</v>
      </c>
      <c r="J77" s="41">
        <v>44681</v>
      </c>
      <c r="K77" s="23"/>
      <c r="L77" s="24" t="s">
        <v>250</v>
      </c>
      <c r="M77" s="24"/>
      <c r="N77" s="23"/>
      <c r="O77" s="106" t="s">
        <v>260</v>
      </c>
      <c r="P77" s="37" t="s">
        <v>258</v>
      </c>
      <c r="T77" s="53"/>
      <c r="U77" s="53"/>
    </row>
    <row r="78" spans="2:21" ht="87.5" customHeight="1" thickTop="1" thickBot="1">
      <c r="B78" s="117"/>
      <c r="C78" s="118"/>
      <c r="D78" s="143"/>
      <c r="E78" s="39" t="s">
        <v>77</v>
      </c>
      <c r="F78" s="93" t="s">
        <v>171</v>
      </c>
      <c r="G78" s="34" t="s">
        <v>172</v>
      </c>
      <c r="H78" s="60" t="s">
        <v>120</v>
      </c>
      <c r="I78" s="41">
        <v>44576</v>
      </c>
      <c r="J78" s="41">
        <v>44651</v>
      </c>
      <c r="K78" s="23">
        <v>0</v>
      </c>
      <c r="L78" s="24" t="s">
        <v>247</v>
      </c>
      <c r="M78" s="24"/>
      <c r="N78" s="107">
        <v>0</v>
      </c>
      <c r="O78" s="106" t="s">
        <v>261</v>
      </c>
      <c r="P78" s="42"/>
      <c r="T78" s="53"/>
      <c r="U78" s="53"/>
    </row>
    <row r="79" spans="2:21" ht="137.15" customHeight="1" thickTop="1" thickBot="1">
      <c r="B79" s="117"/>
      <c r="C79" s="118"/>
      <c r="D79" s="143"/>
      <c r="E79" s="33" t="s">
        <v>78</v>
      </c>
      <c r="F79" s="93" t="s">
        <v>173</v>
      </c>
      <c r="G79" s="34" t="s">
        <v>174</v>
      </c>
      <c r="H79" s="60" t="s">
        <v>120</v>
      </c>
      <c r="I79" s="41">
        <v>44652</v>
      </c>
      <c r="J79" s="41">
        <v>44926</v>
      </c>
      <c r="K79" s="23">
        <v>0</v>
      </c>
      <c r="L79" s="24" t="s">
        <v>234</v>
      </c>
      <c r="M79" s="24"/>
      <c r="N79" s="23"/>
      <c r="O79" s="23"/>
      <c r="P79" s="42"/>
      <c r="T79" s="53"/>
      <c r="U79" s="53"/>
    </row>
    <row r="80" spans="2:21" ht="258.5" customHeight="1" thickTop="1" thickBot="1">
      <c r="B80" s="117"/>
      <c r="C80" s="118"/>
      <c r="D80" s="143"/>
      <c r="E80" s="33" t="s">
        <v>79</v>
      </c>
      <c r="F80" s="93" t="s">
        <v>175</v>
      </c>
      <c r="G80" s="54" t="s">
        <v>176</v>
      </c>
      <c r="H80" s="63" t="s">
        <v>120</v>
      </c>
      <c r="I80" s="64">
        <v>44576</v>
      </c>
      <c r="J80" s="64">
        <v>44651</v>
      </c>
      <c r="K80" s="23">
        <v>0.9</v>
      </c>
      <c r="L80" s="24" t="s">
        <v>252</v>
      </c>
      <c r="M80" s="24"/>
      <c r="N80" s="23">
        <v>0.6</v>
      </c>
      <c r="O80" s="106" t="s">
        <v>278</v>
      </c>
      <c r="P80" s="37"/>
      <c r="T80" s="53"/>
      <c r="U80" s="53"/>
    </row>
    <row r="81" spans="2:21" ht="16.5" thickTop="1" thickBot="1">
      <c r="B81" s="117"/>
      <c r="C81" s="118"/>
      <c r="D81" s="143"/>
      <c r="E81" s="33"/>
      <c r="F81" s="34"/>
      <c r="G81" s="54"/>
      <c r="H81" s="60"/>
      <c r="I81" s="64"/>
      <c r="J81" s="64"/>
      <c r="K81" s="23"/>
      <c r="L81" s="24"/>
      <c r="M81" s="24"/>
      <c r="N81" s="23"/>
      <c r="O81" s="23"/>
      <c r="P81" s="37"/>
      <c r="T81" s="53"/>
      <c r="U81" s="53"/>
    </row>
    <row r="82" spans="2:21" ht="46.5" customHeight="1" thickTop="1" thickBot="1">
      <c r="B82" s="117"/>
      <c r="C82" s="118"/>
      <c r="D82" s="104" t="s">
        <v>80</v>
      </c>
      <c r="E82" s="89"/>
      <c r="F82" s="54"/>
      <c r="G82" s="34"/>
      <c r="H82" s="60"/>
      <c r="I82" s="41"/>
      <c r="J82" s="41"/>
      <c r="K82" s="23"/>
      <c r="L82" s="51"/>
      <c r="M82" s="24"/>
      <c r="N82" s="23"/>
      <c r="O82" s="23"/>
      <c r="P82" s="37"/>
      <c r="T82" s="53"/>
      <c r="U82" s="53"/>
    </row>
    <row r="83" spans="2:21" ht="64.5" customHeight="1" thickTop="1" thickBot="1">
      <c r="B83" s="117"/>
      <c r="C83" s="118"/>
      <c r="D83" s="76" t="s">
        <v>81</v>
      </c>
      <c r="E83" s="33"/>
      <c r="F83" s="54"/>
      <c r="G83" s="34"/>
      <c r="H83" s="35"/>
      <c r="I83" s="36"/>
      <c r="J83" s="36"/>
      <c r="K83" s="23"/>
      <c r="L83" s="24"/>
      <c r="M83" s="24"/>
      <c r="N83" s="23"/>
      <c r="O83" s="52"/>
      <c r="P83" s="37"/>
      <c r="T83" s="53"/>
      <c r="U83" s="53"/>
    </row>
    <row r="84" spans="2:21" ht="55.15" customHeight="1" thickTop="1" thickBot="1">
      <c r="B84" s="117" t="s">
        <v>82</v>
      </c>
      <c r="C84" s="118" t="s">
        <v>83</v>
      </c>
      <c r="D84" s="76" t="s">
        <v>84</v>
      </c>
      <c r="E84" s="33"/>
      <c r="F84" s="54"/>
      <c r="G84" s="34"/>
      <c r="H84" s="35"/>
      <c r="I84" s="36"/>
      <c r="J84" s="36"/>
      <c r="K84" s="23"/>
      <c r="L84" s="51"/>
      <c r="M84" s="36"/>
      <c r="N84" s="23"/>
      <c r="O84" s="52"/>
      <c r="P84" s="37"/>
      <c r="T84" s="53"/>
      <c r="U84" s="53"/>
    </row>
    <row r="85" spans="2:21" ht="148" customHeight="1" thickTop="1" thickBot="1">
      <c r="B85" s="117"/>
      <c r="C85" s="118"/>
      <c r="D85" s="127" t="s">
        <v>85</v>
      </c>
      <c r="E85" s="33" t="s">
        <v>33</v>
      </c>
      <c r="F85" s="93" t="s">
        <v>147</v>
      </c>
      <c r="G85" s="34" t="s">
        <v>148</v>
      </c>
      <c r="H85" s="35" t="s">
        <v>149</v>
      </c>
      <c r="I85" s="36">
        <v>44593</v>
      </c>
      <c r="J85" s="36">
        <v>44926</v>
      </c>
      <c r="K85" s="23">
        <v>0</v>
      </c>
      <c r="L85" s="51" t="s">
        <v>253</v>
      </c>
      <c r="M85" s="36"/>
      <c r="N85" s="23">
        <v>0.3</v>
      </c>
      <c r="O85" s="52" t="s">
        <v>276</v>
      </c>
      <c r="P85" s="37"/>
      <c r="R85" s="53"/>
      <c r="T85" s="53"/>
      <c r="U85" s="53"/>
    </row>
    <row r="86" spans="2:21" ht="134.25" customHeight="1" thickTop="1" thickBot="1">
      <c r="B86" s="117"/>
      <c r="C86" s="118"/>
      <c r="D86" s="143"/>
      <c r="E86" s="89" t="s">
        <v>43</v>
      </c>
      <c r="F86" s="93" t="s">
        <v>150</v>
      </c>
      <c r="G86" s="34" t="s">
        <v>151</v>
      </c>
      <c r="H86" s="60" t="s">
        <v>149</v>
      </c>
      <c r="I86" s="41">
        <v>44682</v>
      </c>
      <c r="J86" s="41">
        <v>44804</v>
      </c>
      <c r="K86" s="23"/>
      <c r="L86" s="51"/>
      <c r="M86" s="36"/>
      <c r="N86" s="23"/>
      <c r="O86" s="23"/>
      <c r="P86" s="37"/>
      <c r="R86" s="53"/>
      <c r="T86" s="53"/>
      <c r="U86" s="53"/>
    </row>
    <row r="87" spans="2:21" ht="246" customHeight="1" thickTop="1" thickBot="1">
      <c r="B87" s="117"/>
      <c r="C87" s="118"/>
      <c r="D87" s="143"/>
      <c r="E87" s="89" t="s">
        <v>44</v>
      </c>
      <c r="F87" s="93" t="s">
        <v>152</v>
      </c>
      <c r="G87" s="34" t="s">
        <v>153</v>
      </c>
      <c r="H87" s="60" t="s">
        <v>154</v>
      </c>
      <c r="I87" s="41">
        <v>44562</v>
      </c>
      <c r="J87" s="41">
        <v>44621</v>
      </c>
      <c r="K87" s="23">
        <v>1</v>
      </c>
      <c r="L87" s="51" t="s">
        <v>254</v>
      </c>
      <c r="M87" s="36"/>
      <c r="N87" s="23">
        <v>1</v>
      </c>
      <c r="O87" s="106" t="s">
        <v>262</v>
      </c>
      <c r="P87" s="37"/>
      <c r="R87" s="53"/>
      <c r="T87" s="53"/>
      <c r="U87" s="53"/>
    </row>
    <row r="88" spans="2:21" ht="89.25" customHeight="1" thickTop="1" thickBot="1">
      <c r="B88" s="117"/>
      <c r="C88" s="118"/>
      <c r="D88" s="143"/>
      <c r="E88" s="33" t="s">
        <v>45</v>
      </c>
      <c r="F88" s="93" t="s">
        <v>155</v>
      </c>
      <c r="G88" s="34" t="s">
        <v>153</v>
      </c>
      <c r="H88" s="60" t="s">
        <v>154</v>
      </c>
      <c r="I88" s="41">
        <v>44652</v>
      </c>
      <c r="J88" s="41">
        <v>44742</v>
      </c>
      <c r="K88" s="23">
        <v>0</v>
      </c>
      <c r="L88" s="102" t="s">
        <v>234</v>
      </c>
      <c r="M88" s="36"/>
      <c r="N88" s="23"/>
      <c r="O88" s="23"/>
      <c r="P88" s="37"/>
      <c r="R88" s="53"/>
      <c r="T88" s="53"/>
      <c r="U88" s="53"/>
    </row>
    <row r="89" spans="2:21" ht="106.5" customHeight="1" thickTop="1" thickBot="1">
      <c r="B89" s="117"/>
      <c r="C89" s="118"/>
      <c r="D89" s="143"/>
      <c r="E89" s="33" t="s">
        <v>46</v>
      </c>
      <c r="F89" s="93" t="s">
        <v>156</v>
      </c>
      <c r="G89" s="34" t="s">
        <v>153</v>
      </c>
      <c r="H89" s="60" t="s">
        <v>154</v>
      </c>
      <c r="I89" s="41">
        <v>44743</v>
      </c>
      <c r="J89" s="41">
        <v>44834</v>
      </c>
      <c r="K89" s="23"/>
      <c r="L89" s="51"/>
      <c r="M89" s="36"/>
      <c r="N89" s="23"/>
      <c r="O89" s="23"/>
      <c r="P89" s="37"/>
      <c r="R89" s="53"/>
      <c r="T89" s="53"/>
      <c r="U89" s="53"/>
    </row>
    <row r="90" spans="2:21" ht="106.5" customHeight="1" thickTop="1" thickBot="1">
      <c r="B90" s="117"/>
      <c r="C90" s="118"/>
      <c r="D90" s="143"/>
      <c r="E90" s="33" t="s">
        <v>86</v>
      </c>
      <c r="F90" s="93" t="s">
        <v>157</v>
      </c>
      <c r="G90" s="34" t="s">
        <v>153</v>
      </c>
      <c r="H90" s="60" t="s">
        <v>154</v>
      </c>
      <c r="I90" s="41">
        <v>44835</v>
      </c>
      <c r="J90" s="41">
        <v>44910</v>
      </c>
      <c r="K90" s="23"/>
      <c r="L90" s="51"/>
      <c r="M90" s="36"/>
      <c r="N90" s="23"/>
      <c r="O90" s="23"/>
      <c r="P90" s="37"/>
      <c r="R90" s="53"/>
      <c r="T90" s="53"/>
      <c r="U90" s="53"/>
    </row>
    <row r="91" spans="2:21" ht="106.5" customHeight="1" thickTop="1" thickBot="1">
      <c r="B91" s="117"/>
      <c r="C91" s="118"/>
      <c r="D91" s="143"/>
      <c r="E91" s="33" t="s">
        <v>87</v>
      </c>
      <c r="F91" s="93" t="s">
        <v>158</v>
      </c>
      <c r="G91" s="34" t="s">
        <v>153</v>
      </c>
      <c r="H91" s="60" t="s">
        <v>154</v>
      </c>
      <c r="I91" s="41">
        <v>44835</v>
      </c>
      <c r="J91" s="41">
        <v>44865</v>
      </c>
      <c r="K91" s="23"/>
      <c r="L91" s="51"/>
      <c r="M91" s="36"/>
      <c r="N91" s="23"/>
      <c r="O91" s="23"/>
      <c r="P91" s="37"/>
      <c r="R91" s="53"/>
      <c r="T91" s="53"/>
      <c r="U91" s="53"/>
    </row>
    <row r="92" spans="2:21" ht="204.5" customHeight="1" thickTop="1" thickBot="1">
      <c r="B92" s="117"/>
      <c r="C92" s="118"/>
      <c r="D92" s="143"/>
      <c r="E92" s="33" t="s">
        <v>107</v>
      </c>
      <c r="F92" s="93" t="s">
        <v>159</v>
      </c>
      <c r="G92" s="34" t="s">
        <v>160</v>
      </c>
      <c r="H92" s="60" t="s">
        <v>154</v>
      </c>
      <c r="I92" s="41">
        <v>44562</v>
      </c>
      <c r="J92" s="41">
        <v>44651</v>
      </c>
      <c r="K92" s="23">
        <v>1</v>
      </c>
      <c r="L92" s="51" t="s">
        <v>255</v>
      </c>
      <c r="M92" s="36"/>
      <c r="N92" s="23">
        <v>0.6</v>
      </c>
      <c r="O92" s="106" t="s">
        <v>263</v>
      </c>
      <c r="P92" s="37" t="s">
        <v>264</v>
      </c>
      <c r="R92" s="53"/>
      <c r="T92" s="53"/>
      <c r="U92" s="53"/>
    </row>
    <row r="93" spans="2:21" ht="68.25" customHeight="1" thickTop="1" thickBot="1">
      <c r="B93" s="117"/>
      <c r="C93" s="118"/>
      <c r="D93" s="143"/>
      <c r="E93" s="33" t="s">
        <v>224</v>
      </c>
      <c r="F93" s="93" t="s">
        <v>161</v>
      </c>
      <c r="G93" s="34" t="s">
        <v>162</v>
      </c>
      <c r="H93" s="60" t="s">
        <v>154</v>
      </c>
      <c r="I93" s="41">
        <v>44652</v>
      </c>
      <c r="J93" s="41">
        <v>44742</v>
      </c>
      <c r="K93" s="23">
        <v>0</v>
      </c>
      <c r="L93" s="102" t="s">
        <v>234</v>
      </c>
      <c r="M93" s="36"/>
      <c r="N93" s="23"/>
      <c r="O93" s="23"/>
      <c r="P93" s="37"/>
      <c r="R93" s="53"/>
      <c r="T93" s="67"/>
      <c r="U93" s="67"/>
    </row>
    <row r="94" spans="2:21" ht="69.75" customHeight="1" thickTop="1" thickBot="1">
      <c r="B94" s="117"/>
      <c r="C94" s="118"/>
      <c r="D94" s="128"/>
      <c r="E94" s="33" t="s">
        <v>225</v>
      </c>
      <c r="F94" s="93" t="s">
        <v>163</v>
      </c>
      <c r="G94" s="34" t="s">
        <v>164</v>
      </c>
      <c r="H94" s="60" t="s">
        <v>117</v>
      </c>
      <c r="I94" s="41">
        <v>44713</v>
      </c>
      <c r="J94" s="41">
        <v>44865</v>
      </c>
      <c r="K94" s="23"/>
      <c r="L94" s="51"/>
      <c r="M94" s="36"/>
      <c r="N94" s="23"/>
      <c r="O94" s="23"/>
      <c r="P94" s="37"/>
      <c r="R94" s="53"/>
      <c r="S94" s="53"/>
      <c r="T94" s="53"/>
      <c r="U94" s="53"/>
    </row>
    <row r="95" spans="2:21" ht="34.5" customHeight="1" thickTop="1" thickBot="1">
      <c r="J95" s="134" t="s">
        <v>105</v>
      </c>
      <c r="K95" s="134"/>
      <c r="L95" s="134"/>
      <c r="M95" s="134"/>
      <c r="T95" s="53"/>
    </row>
    <row r="96" spans="2:21" ht="15.5" thickTop="1" thickBot="1">
      <c r="D96" s="135" t="s">
        <v>88</v>
      </c>
      <c r="E96" s="136"/>
      <c r="F96" s="137"/>
      <c r="U96" s="53"/>
    </row>
    <row r="97" spans="2:15" ht="15.5" thickTop="1" thickBot="1">
      <c r="D97" s="138" t="s">
        <v>89</v>
      </c>
      <c r="E97" s="139"/>
      <c r="F97" s="45" t="s">
        <v>90</v>
      </c>
    </row>
    <row r="98" spans="2:15" ht="15.5" thickTop="1" thickBot="1">
      <c r="D98" s="138" t="s">
        <v>91</v>
      </c>
      <c r="E98" s="139"/>
      <c r="F98" s="46" t="s">
        <v>92</v>
      </c>
    </row>
    <row r="99" spans="2:15" ht="15.5" thickTop="1" thickBot="1">
      <c r="D99" s="138" t="s">
        <v>93</v>
      </c>
      <c r="E99" s="139"/>
      <c r="F99" s="47" t="s">
        <v>94</v>
      </c>
    </row>
    <row r="100" spans="2:15" ht="15" thickTop="1"/>
    <row r="102" spans="2:15" ht="40" customHeight="1"/>
    <row r="103" spans="2:15" ht="40" customHeight="1"/>
    <row r="104" spans="2:15" ht="72.650000000000006" customHeight="1">
      <c r="B104" s="15"/>
      <c r="D104" s="132" t="s">
        <v>95</v>
      </c>
      <c r="E104" s="132"/>
      <c r="F104" s="132"/>
      <c r="I104" s="62"/>
      <c r="J104" s="132" t="s">
        <v>96</v>
      </c>
      <c r="K104" s="132"/>
      <c r="L104" s="133"/>
    </row>
    <row r="105" spans="2:15" ht="15.5">
      <c r="B105" s="15"/>
      <c r="D105" s="132"/>
      <c r="E105" s="132"/>
      <c r="F105" s="132"/>
      <c r="I105" s="62"/>
      <c r="J105" s="133"/>
      <c r="K105" s="133"/>
      <c r="L105" s="133"/>
      <c r="O105" s="53"/>
    </row>
    <row r="106" spans="2:15">
      <c r="D106"/>
    </row>
    <row r="107" spans="2:15">
      <c r="D107"/>
      <c r="E107"/>
      <c r="F107" s="1"/>
      <c r="G107"/>
    </row>
    <row r="108" spans="2:15">
      <c r="D108"/>
      <c r="E108"/>
      <c r="F108" s="1"/>
      <c r="G108"/>
    </row>
    <row r="109" spans="2:15">
      <c r="D109"/>
      <c r="E109"/>
      <c r="F109" s="1"/>
      <c r="G109"/>
    </row>
    <row r="110" spans="2:15">
      <c r="D110"/>
      <c r="E110"/>
      <c r="F110" s="1"/>
      <c r="G110"/>
    </row>
    <row r="111" spans="2:15">
      <c r="D111"/>
      <c r="E111"/>
      <c r="F111" s="1"/>
      <c r="G111"/>
    </row>
    <row r="112" spans="2:15">
      <c r="D112"/>
      <c r="E112"/>
      <c r="F112" s="1"/>
      <c r="G112"/>
    </row>
    <row r="113" spans="4:7">
      <c r="D113"/>
      <c r="E113"/>
      <c r="F113" s="1"/>
      <c r="G113"/>
    </row>
    <row r="114" spans="4:7">
      <c r="D114"/>
      <c r="E114"/>
      <c r="F114" s="1"/>
      <c r="G114"/>
    </row>
    <row r="115" spans="4:7">
      <c r="D115"/>
      <c r="E115"/>
      <c r="F115" s="1"/>
      <c r="G115"/>
    </row>
    <row r="116" spans="4:7">
      <c r="D116"/>
      <c r="E116"/>
      <c r="F116" s="1"/>
      <c r="G116"/>
    </row>
    <row r="117" spans="4:7">
      <c r="D117"/>
      <c r="E117"/>
      <c r="F117" s="1"/>
      <c r="G117"/>
    </row>
    <row r="118" spans="4:7">
      <c r="D118"/>
      <c r="E118"/>
      <c r="F118" s="1"/>
      <c r="G118"/>
    </row>
    <row r="119" spans="4:7">
      <c r="D119"/>
      <c r="E119"/>
      <c r="F119" s="1"/>
      <c r="G119"/>
    </row>
    <row r="120" spans="4:7">
      <c r="D120"/>
      <c r="E120"/>
      <c r="F120" s="1"/>
      <c r="G120"/>
    </row>
    <row r="121" spans="4:7">
      <c r="D121"/>
      <c r="E121"/>
      <c r="F121" s="1"/>
      <c r="G121"/>
    </row>
    <row r="122" spans="4:7">
      <c r="D122"/>
      <c r="E122"/>
      <c r="F122" s="1"/>
      <c r="G122"/>
    </row>
    <row r="123" spans="4:7">
      <c r="D123"/>
      <c r="E123"/>
      <c r="F123" s="1"/>
      <c r="G123"/>
    </row>
    <row r="124" spans="4:7">
      <c r="D124"/>
      <c r="E124"/>
      <c r="F124" s="1"/>
      <c r="G124"/>
    </row>
  </sheetData>
  <autoFilter ref="B15:P99" xr:uid="{E8AEA136-4A73-49BE-BE1C-4A1772848DA2}"/>
  <mergeCells count="53">
    <mergeCell ref="N14:P14"/>
    <mergeCell ref="K14:M14"/>
    <mergeCell ref="P23:P24"/>
    <mergeCell ref="K2:P5"/>
    <mergeCell ref="B8:D8"/>
    <mergeCell ref="E8:J8"/>
    <mergeCell ref="B2:E5"/>
    <mergeCell ref="B10:D10"/>
    <mergeCell ref="E10:J10"/>
    <mergeCell ref="F4:F5"/>
    <mergeCell ref="B9:D9"/>
    <mergeCell ref="G4:J5"/>
    <mergeCell ref="B23:B24"/>
    <mergeCell ref="C23:C24"/>
    <mergeCell ref="D23:D24"/>
    <mergeCell ref="F2:F3"/>
    <mergeCell ref="B84:B94"/>
    <mergeCell ref="C84:C94"/>
    <mergeCell ref="B66:B83"/>
    <mergeCell ref="C66:C83"/>
    <mergeCell ref="D66:D69"/>
    <mergeCell ref="D70:D71"/>
    <mergeCell ref="D85:D94"/>
    <mergeCell ref="D72:D81"/>
    <mergeCell ref="B37:B65"/>
    <mergeCell ref="C37:C65"/>
    <mergeCell ref="D57:D59"/>
    <mergeCell ref="D60:D65"/>
    <mergeCell ref="B25:B36"/>
    <mergeCell ref="C25:C36"/>
    <mergeCell ref="D35:D36"/>
    <mergeCell ref="D38:D53"/>
    <mergeCell ref="D54:D56"/>
    <mergeCell ref="D32:D34"/>
    <mergeCell ref="D25:D31"/>
    <mergeCell ref="D104:F105"/>
    <mergeCell ref="J104:L105"/>
    <mergeCell ref="J95:M95"/>
    <mergeCell ref="D96:F96"/>
    <mergeCell ref="D97:E97"/>
    <mergeCell ref="D98:E98"/>
    <mergeCell ref="D99:E99"/>
    <mergeCell ref="G2:J3"/>
    <mergeCell ref="K8:L8"/>
    <mergeCell ref="K11:M11"/>
    <mergeCell ref="B16:B22"/>
    <mergeCell ref="C16:C22"/>
    <mergeCell ref="B11:D11"/>
    <mergeCell ref="E11:J11"/>
    <mergeCell ref="I14:J14"/>
    <mergeCell ref="D16:D17"/>
    <mergeCell ref="E9:J9"/>
    <mergeCell ref="D18:D19"/>
  </mergeCells>
  <phoneticPr fontId="27" type="noConversion"/>
  <conditionalFormatting sqref="K68:K69 M17:M19 N35:N36 L16:L19 K35:K36 M37:M57 K52:K53 N38:N53 K81:L81 M22:M34 L21:L24 K25:K31 N25:N31 L27:L57 L89:L92 L94 L59:L61 N70:N82 L70:L72 L82:L87 M59:M83 K72:K80">
    <cfRule type="cellIs" dxfId="341" priority="922" operator="between">
      <formula>0.8</formula>
      <formula>1</formula>
    </cfRule>
    <cfRule type="cellIs" dxfId="340" priority="923" operator="between">
      <formula>0.6</formula>
      <formula>0.79</formula>
    </cfRule>
    <cfRule type="cellIs" dxfId="339" priority="924" operator="between">
      <formula>0.01</formula>
      <formula>0.59</formula>
    </cfRule>
  </conditionalFormatting>
  <conditionalFormatting sqref="K17:K19">
    <cfRule type="cellIs" dxfId="338" priority="907" operator="between">
      <formula>0.8</formula>
      <formula>1</formula>
    </cfRule>
    <cfRule type="cellIs" dxfId="337" priority="908" operator="between">
      <formula>0.6</formula>
      <formula>0.79</formula>
    </cfRule>
    <cfRule type="cellIs" dxfId="336" priority="909" operator="between">
      <formula>0.01</formula>
      <formula>0.59</formula>
    </cfRule>
  </conditionalFormatting>
  <conditionalFormatting sqref="K22:K24">
    <cfRule type="cellIs" dxfId="335" priority="901" operator="between">
      <formula>0.8</formula>
      <formula>1</formula>
    </cfRule>
    <cfRule type="cellIs" dxfId="334" priority="902" operator="between">
      <formula>0.6</formula>
      <formula>0.79</formula>
    </cfRule>
    <cfRule type="cellIs" dxfId="333" priority="903" operator="between">
      <formula>0.01</formula>
      <formula>0.59</formula>
    </cfRule>
  </conditionalFormatting>
  <conditionalFormatting sqref="K37">
    <cfRule type="cellIs" dxfId="332" priority="898" operator="between">
      <formula>0.8</formula>
      <formula>1</formula>
    </cfRule>
    <cfRule type="cellIs" dxfId="331" priority="899" operator="between">
      <formula>0.6</formula>
      <formula>0.79</formula>
    </cfRule>
    <cfRule type="cellIs" dxfId="330" priority="900" operator="between">
      <formula>0.01</formula>
      <formula>0.59</formula>
    </cfRule>
  </conditionalFormatting>
  <conditionalFormatting sqref="K38:K50">
    <cfRule type="cellIs" dxfId="329" priority="895" operator="between">
      <formula>0.8</formula>
      <formula>1</formula>
    </cfRule>
    <cfRule type="cellIs" dxfId="328" priority="896" operator="between">
      <formula>0.6</formula>
      <formula>0.79</formula>
    </cfRule>
    <cfRule type="cellIs" dxfId="327" priority="897" operator="between">
      <formula>0.01</formula>
      <formula>0.59</formula>
    </cfRule>
  </conditionalFormatting>
  <conditionalFormatting sqref="K60:K63">
    <cfRule type="cellIs" dxfId="326" priority="886" operator="between">
      <formula>0.8</formula>
      <formula>1</formula>
    </cfRule>
    <cfRule type="cellIs" dxfId="325" priority="887" operator="between">
      <formula>0.6</formula>
      <formula>0.79</formula>
    </cfRule>
    <cfRule type="cellIs" dxfId="324" priority="888" operator="between">
      <formula>0.01</formula>
      <formula>0.59</formula>
    </cfRule>
  </conditionalFormatting>
  <conditionalFormatting sqref="K65">
    <cfRule type="cellIs" dxfId="323" priority="883" operator="between">
      <formula>0.8</formula>
      <formula>1</formula>
    </cfRule>
    <cfRule type="cellIs" dxfId="322" priority="884" operator="between">
      <formula>0.6</formula>
      <formula>0.79</formula>
    </cfRule>
    <cfRule type="cellIs" dxfId="321" priority="885" operator="between">
      <formula>0.01</formula>
      <formula>0.59</formula>
    </cfRule>
  </conditionalFormatting>
  <conditionalFormatting sqref="K83">
    <cfRule type="cellIs" dxfId="320" priority="871" operator="between">
      <formula>0.8</formula>
      <formula>1</formula>
    </cfRule>
    <cfRule type="cellIs" dxfId="319" priority="872" operator="between">
      <formula>0.6</formula>
      <formula>0.79</formula>
    </cfRule>
    <cfRule type="cellIs" dxfId="318" priority="873" operator="between">
      <formula>0.01</formula>
      <formula>0.59</formula>
    </cfRule>
  </conditionalFormatting>
  <conditionalFormatting sqref="K84 K86:K93">
    <cfRule type="cellIs" dxfId="317" priority="868" operator="between">
      <formula>0.8</formula>
      <formula>1</formula>
    </cfRule>
    <cfRule type="cellIs" dxfId="316" priority="869" operator="between">
      <formula>0.6</formula>
      <formula>0.79</formula>
    </cfRule>
    <cfRule type="cellIs" dxfId="315" priority="870" operator="between">
      <formula>0.01</formula>
      <formula>0.59</formula>
    </cfRule>
  </conditionalFormatting>
  <conditionalFormatting sqref="K57">
    <cfRule type="cellIs" dxfId="314" priority="859" operator="between">
      <formula>0.8</formula>
      <formula>1</formula>
    </cfRule>
    <cfRule type="cellIs" dxfId="313" priority="860" operator="between">
      <formula>0.6</formula>
      <formula>0.79</formula>
    </cfRule>
    <cfRule type="cellIs" dxfId="312" priority="861" operator="between">
      <formula>0.01</formula>
      <formula>0.59</formula>
    </cfRule>
  </conditionalFormatting>
  <conditionalFormatting sqref="K59">
    <cfRule type="cellIs" dxfId="311" priority="856" operator="between">
      <formula>0.8</formula>
      <formula>1</formula>
    </cfRule>
    <cfRule type="cellIs" dxfId="310" priority="857" operator="between">
      <formula>0.6</formula>
      <formula>0.79</formula>
    </cfRule>
    <cfRule type="cellIs" dxfId="309" priority="858" operator="between">
      <formula>0.01</formula>
      <formula>0.59</formula>
    </cfRule>
  </conditionalFormatting>
  <conditionalFormatting sqref="K94">
    <cfRule type="cellIs" dxfId="308" priority="844" operator="between">
      <formula>0.8</formula>
      <formula>1</formula>
    </cfRule>
    <cfRule type="cellIs" dxfId="307" priority="845" operator="between">
      <formula>0.6</formula>
      <formula>0.79</formula>
    </cfRule>
    <cfRule type="cellIs" dxfId="306" priority="846" operator="between">
      <formula>0.01</formula>
      <formula>0.59</formula>
    </cfRule>
  </conditionalFormatting>
  <conditionalFormatting sqref="K32:K34">
    <cfRule type="cellIs" dxfId="305" priority="838" operator="between">
      <formula>0.8</formula>
      <formula>1</formula>
    </cfRule>
    <cfRule type="cellIs" dxfId="304" priority="839" operator="between">
      <formula>0.6</formula>
      <formula>0.79</formula>
    </cfRule>
    <cfRule type="cellIs" dxfId="303" priority="840" operator="between">
      <formula>0.01</formula>
      <formula>0.59</formula>
    </cfRule>
  </conditionalFormatting>
  <conditionalFormatting sqref="K16">
    <cfRule type="cellIs" dxfId="302" priority="919" operator="between">
      <formula>0.8</formula>
      <formula>1</formula>
    </cfRule>
    <cfRule type="cellIs" dxfId="301" priority="920" operator="between">
      <formula>0.6</formula>
      <formula>0.79</formula>
    </cfRule>
    <cfRule type="cellIs" dxfId="300" priority="921" operator="between">
      <formula>0.01</formula>
      <formula>0.59</formula>
    </cfRule>
  </conditionalFormatting>
  <conditionalFormatting sqref="K21">
    <cfRule type="cellIs" dxfId="299" priority="829" operator="between">
      <formula>0.8</formula>
      <formula>1</formula>
    </cfRule>
    <cfRule type="cellIs" dxfId="298" priority="830" operator="between">
      <formula>0.6</formula>
      <formula>0.79</formula>
    </cfRule>
    <cfRule type="cellIs" dxfId="297" priority="831" operator="between">
      <formula>0.01</formula>
      <formula>0.59</formula>
    </cfRule>
  </conditionalFormatting>
  <conditionalFormatting sqref="N68:N69">
    <cfRule type="cellIs" dxfId="296" priority="805" operator="between">
      <formula>0.8</formula>
      <formula>1</formula>
    </cfRule>
    <cfRule type="cellIs" dxfId="295" priority="806" operator="between">
      <formula>0.6</formula>
      <formula>0.79</formula>
    </cfRule>
    <cfRule type="cellIs" dxfId="294" priority="807" operator="between">
      <formula>0.01</formula>
      <formula>0.59</formula>
    </cfRule>
  </conditionalFormatting>
  <conditionalFormatting sqref="N20">
    <cfRule type="cellIs" dxfId="293" priority="796" operator="between">
      <formula>0.8</formula>
      <formula>1</formula>
    </cfRule>
    <cfRule type="cellIs" dxfId="292" priority="797" operator="between">
      <formula>0.6</formula>
      <formula>0.79</formula>
    </cfRule>
    <cfRule type="cellIs" dxfId="291" priority="798" operator="between">
      <formula>0.01</formula>
      <formula>0.59</formula>
    </cfRule>
  </conditionalFormatting>
  <conditionalFormatting sqref="N32:N34">
    <cfRule type="cellIs" dxfId="290" priority="712" operator="between">
      <formula>0.8</formula>
      <formula>1</formula>
    </cfRule>
    <cfRule type="cellIs" dxfId="289" priority="713" operator="between">
      <formula>0.6</formula>
      <formula>0.79</formula>
    </cfRule>
    <cfRule type="cellIs" dxfId="288" priority="714" operator="between">
      <formula>0.01</formula>
      <formula>0.59</formula>
    </cfRule>
  </conditionalFormatting>
  <conditionalFormatting sqref="N37">
    <cfRule type="cellIs" dxfId="287" priority="778" operator="between">
      <formula>0.8</formula>
      <formula>1</formula>
    </cfRule>
    <cfRule type="cellIs" dxfId="286" priority="779" operator="between">
      <formula>0.6</formula>
      <formula>0.79</formula>
    </cfRule>
    <cfRule type="cellIs" dxfId="285" priority="780" operator="between">
      <formula>0.01</formula>
      <formula>0.59</formula>
    </cfRule>
  </conditionalFormatting>
  <conditionalFormatting sqref="N60:N67">
    <cfRule type="cellIs" dxfId="284" priority="763" operator="between">
      <formula>0.8</formula>
      <formula>1</formula>
    </cfRule>
    <cfRule type="cellIs" dxfId="283" priority="764" operator="between">
      <formula>0.6</formula>
      <formula>0.79</formula>
    </cfRule>
    <cfRule type="cellIs" dxfId="282" priority="765" operator="between">
      <formula>0.01</formula>
      <formula>0.59</formula>
    </cfRule>
  </conditionalFormatting>
  <conditionalFormatting sqref="N83">
    <cfRule type="cellIs" dxfId="281" priority="745" operator="between">
      <formula>0.8</formula>
      <formula>1</formula>
    </cfRule>
    <cfRule type="cellIs" dxfId="280" priority="746" operator="between">
      <formula>0.6</formula>
      <formula>0.79</formula>
    </cfRule>
    <cfRule type="cellIs" dxfId="279" priority="747" operator="between">
      <formula>0.01</formula>
      <formula>0.59</formula>
    </cfRule>
  </conditionalFormatting>
  <conditionalFormatting sqref="N84:N93">
    <cfRule type="cellIs" dxfId="278" priority="742" operator="between">
      <formula>0.8</formula>
      <formula>1</formula>
    </cfRule>
    <cfRule type="cellIs" dxfId="277" priority="743" operator="between">
      <formula>0.6</formula>
      <formula>0.79</formula>
    </cfRule>
    <cfRule type="cellIs" dxfId="276" priority="744" operator="between">
      <formula>0.01</formula>
      <formula>0.59</formula>
    </cfRule>
  </conditionalFormatting>
  <conditionalFormatting sqref="N54:N56">
    <cfRule type="cellIs" dxfId="275" priority="736" operator="between">
      <formula>0.8</formula>
      <formula>1</formula>
    </cfRule>
    <cfRule type="cellIs" dxfId="274" priority="737" operator="between">
      <formula>0.6</formula>
      <formula>0.79</formula>
    </cfRule>
    <cfRule type="cellIs" dxfId="273" priority="738" operator="between">
      <formula>0.01</formula>
      <formula>0.59</formula>
    </cfRule>
  </conditionalFormatting>
  <conditionalFormatting sqref="N57">
    <cfRule type="cellIs" dxfId="272" priority="733" operator="between">
      <formula>0.8</formula>
      <formula>1</formula>
    </cfRule>
    <cfRule type="cellIs" dxfId="271" priority="734" operator="between">
      <formula>0.6</formula>
      <formula>0.79</formula>
    </cfRule>
    <cfRule type="cellIs" dxfId="270" priority="735" operator="between">
      <formula>0.01</formula>
      <formula>0.59</formula>
    </cfRule>
  </conditionalFormatting>
  <conditionalFormatting sqref="N59">
    <cfRule type="cellIs" dxfId="269" priority="730" operator="between">
      <formula>0.8</formula>
      <formula>1</formula>
    </cfRule>
    <cfRule type="cellIs" dxfId="268" priority="731" operator="between">
      <formula>0.6</formula>
      <formula>0.79</formula>
    </cfRule>
    <cfRule type="cellIs" dxfId="267" priority="732" operator="between">
      <formula>0.01</formula>
      <formula>0.59</formula>
    </cfRule>
  </conditionalFormatting>
  <conditionalFormatting sqref="N94">
    <cfRule type="cellIs" dxfId="266" priority="718" operator="between">
      <formula>0.8</formula>
      <formula>1</formula>
    </cfRule>
    <cfRule type="cellIs" dxfId="265" priority="719" operator="between">
      <formula>0.6</formula>
      <formula>0.79</formula>
    </cfRule>
    <cfRule type="cellIs" dxfId="264" priority="720" operator="between">
      <formula>0.01</formula>
      <formula>0.59</formula>
    </cfRule>
  </conditionalFormatting>
  <conditionalFormatting sqref="M16">
    <cfRule type="cellIs" dxfId="263" priority="691" operator="between">
      <formula>0.8</formula>
      <formula>1</formula>
    </cfRule>
    <cfRule type="cellIs" dxfId="262" priority="692" operator="between">
      <formula>0.6</formula>
      <formula>0.79</formula>
    </cfRule>
    <cfRule type="cellIs" dxfId="261" priority="693" operator="between">
      <formula>0.01</formula>
      <formula>0.59</formula>
    </cfRule>
  </conditionalFormatting>
  <conditionalFormatting sqref="M20:M21">
    <cfRule type="cellIs" dxfId="260" priority="682" operator="between">
      <formula>0.8</formula>
      <formula>1</formula>
    </cfRule>
    <cfRule type="cellIs" dxfId="259" priority="683" operator="between">
      <formula>0.6</formula>
      <formula>0.79</formula>
    </cfRule>
    <cfRule type="cellIs" dxfId="258" priority="684" operator="between">
      <formula>0.01</formula>
      <formula>0.59</formula>
    </cfRule>
  </conditionalFormatting>
  <conditionalFormatting sqref="M35:M36">
    <cfRule type="cellIs" dxfId="257" priority="667" operator="between">
      <formula>0.8</formula>
      <formula>1</formula>
    </cfRule>
    <cfRule type="cellIs" dxfId="256" priority="668" operator="between">
      <formula>0.6</formula>
      <formula>0.79</formula>
    </cfRule>
    <cfRule type="cellIs" dxfId="255" priority="669" operator="between">
      <formula>0.01</formula>
      <formula>0.59</formula>
    </cfRule>
  </conditionalFormatting>
  <conditionalFormatting sqref="K70">
    <cfRule type="cellIs" dxfId="254" priority="661" operator="between">
      <formula>0.8</formula>
      <formula>1</formula>
    </cfRule>
    <cfRule type="cellIs" dxfId="253" priority="662" operator="between">
      <formula>0.6</formula>
      <formula>0.79</formula>
    </cfRule>
    <cfRule type="cellIs" dxfId="252" priority="663" operator="between">
      <formula>0.01</formula>
      <formula>0.59</formula>
    </cfRule>
  </conditionalFormatting>
  <conditionalFormatting sqref="K82">
    <cfRule type="cellIs" dxfId="251" priority="658" operator="between">
      <formula>0.8</formula>
      <formula>1</formula>
    </cfRule>
    <cfRule type="cellIs" dxfId="250" priority="659" operator="between">
      <formula>0.6</formula>
      <formula>0.79</formula>
    </cfRule>
    <cfRule type="cellIs" dxfId="249" priority="660" operator="between">
      <formula>0.01</formula>
      <formula>0.59</formula>
    </cfRule>
  </conditionalFormatting>
  <conditionalFormatting sqref="K54:K56">
    <cfRule type="cellIs" dxfId="248" priority="655" operator="between">
      <formula>0.8</formula>
      <formula>1</formula>
    </cfRule>
    <cfRule type="cellIs" dxfId="247" priority="656" operator="between">
      <formula>0.6</formula>
      <formula>0.79</formula>
    </cfRule>
    <cfRule type="cellIs" dxfId="246" priority="657" operator="between">
      <formula>0.01</formula>
      <formula>0.59</formula>
    </cfRule>
  </conditionalFormatting>
  <conditionalFormatting sqref="N17:N19">
    <cfRule type="cellIs" dxfId="245" priority="631" operator="between">
      <formula>0.8</formula>
      <formula>1</formula>
    </cfRule>
    <cfRule type="cellIs" dxfId="244" priority="632" operator="between">
      <formula>0.6</formula>
      <formula>0.79</formula>
    </cfRule>
    <cfRule type="cellIs" dxfId="243" priority="633" operator="between">
      <formula>0.01</formula>
      <formula>0.59</formula>
    </cfRule>
  </conditionalFormatting>
  <conditionalFormatting sqref="N16">
    <cfRule type="cellIs" dxfId="242" priority="628" operator="between">
      <formula>0.8</formula>
      <formula>1</formula>
    </cfRule>
    <cfRule type="cellIs" dxfId="241" priority="629" operator="between">
      <formula>0.6</formula>
      <formula>0.79</formula>
    </cfRule>
    <cfRule type="cellIs" dxfId="240" priority="630" operator="between">
      <formula>0.01</formula>
      <formula>0.59</formula>
    </cfRule>
  </conditionalFormatting>
  <conditionalFormatting sqref="N21">
    <cfRule type="cellIs" dxfId="239" priority="625" operator="between">
      <formula>0.8</formula>
      <formula>1</formula>
    </cfRule>
    <cfRule type="cellIs" dxfId="238" priority="626" operator="between">
      <formula>0.6</formula>
      <formula>0.79</formula>
    </cfRule>
    <cfRule type="cellIs" dxfId="237" priority="627" operator="between">
      <formula>0.01</formula>
      <formula>0.59</formula>
    </cfRule>
  </conditionalFormatting>
  <conditionalFormatting sqref="N22">
    <cfRule type="cellIs" dxfId="236" priority="616" operator="between">
      <formula>0.8</formula>
      <formula>1</formula>
    </cfRule>
    <cfRule type="cellIs" dxfId="235" priority="617" operator="between">
      <formula>0.6</formula>
      <formula>0.79</formula>
    </cfRule>
    <cfRule type="cellIs" dxfId="234" priority="618" operator="between">
      <formula>0.01</formula>
      <formula>0.59</formula>
    </cfRule>
  </conditionalFormatting>
  <conditionalFormatting sqref="O37">
    <cfRule type="cellIs" dxfId="233" priority="511" operator="between">
      <formula>0.8</formula>
      <formula>1</formula>
    </cfRule>
    <cfRule type="cellIs" dxfId="232" priority="512" operator="between">
      <formula>0.6</formula>
      <formula>0.79</formula>
    </cfRule>
    <cfRule type="cellIs" dxfId="231" priority="513" operator="between">
      <formula>0.01</formula>
      <formula>0.59</formula>
    </cfRule>
  </conditionalFormatting>
  <conditionalFormatting sqref="O65">
    <cfRule type="cellIs" dxfId="230" priority="505" operator="between">
      <formula>0.8</formula>
      <formula>1</formula>
    </cfRule>
    <cfRule type="cellIs" dxfId="229" priority="506" operator="between">
      <formula>0.6</formula>
      <formula>0.79</formula>
    </cfRule>
    <cfRule type="cellIs" dxfId="228" priority="507" operator="between">
      <formula>0.01</formula>
      <formula>0.59</formula>
    </cfRule>
  </conditionalFormatting>
  <conditionalFormatting sqref="O84">
    <cfRule type="cellIs" dxfId="227" priority="499" operator="between">
      <formula>0.8</formula>
      <formula>1</formula>
    </cfRule>
    <cfRule type="cellIs" dxfId="226" priority="500" operator="between">
      <formula>0.6</formula>
      <formula>0.79</formula>
    </cfRule>
    <cfRule type="cellIs" dxfId="225" priority="501" operator="between">
      <formula>0.01</formula>
      <formula>0.59</formula>
    </cfRule>
  </conditionalFormatting>
  <conditionalFormatting sqref="K66:K67">
    <cfRule type="cellIs" dxfId="224" priority="571" operator="between">
      <formula>0.8</formula>
      <formula>1</formula>
    </cfRule>
    <cfRule type="cellIs" dxfId="223" priority="572" operator="between">
      <formula>0.6</formula>
      <formula>0.79</formula>
    </cfRule>
    <cfRule type="cellIs" dxfId="222" priority="573" operator="between">
      <formula>0.01</formula>
      <formula>0.59</formula>
    </cfRule>
  </conditionalFormatting>
  <conditionalFormatting sqref="O58:O59">
    <cfRule type="cellIs" dxfId="221" priority="481" operator="between">
      <formula>0.8</formula>
      <formula>1</formula>
    </cfRule>
    <cfRule type="cellIs" dxfId="220" priority="482" operator="between">
      <formula>0.6</formula>
      <formula>0.79</formula>
    </cfRule>
    <cfRule type="cellIs" dxfId="219" priority="483" operator="between">
      <formula>0.01</formula>
      <formula>0.59</formula>
    </cfRule>
  </conditionalFormatting>
  <conditionalFormatting sqref="L58:M58">
    <cfRule type="cellIs" dxfId="218" priority="544" operator="between">
      <formula>0.8</formula>
      <formula>1</formula>
    </cfRule>
    <cfRule type="cellIs" dxfId="217" priority="545" operator="between">
      <formula>0.6</formula>
      <formula>0.79</formula>
    </cfRule>
    <cfRule type="cellIs" dxfId="216" priority="546" operator="between">
      <formula>0.01</formula>
      <formula>0.59</formula>
    </cfRule>
  </conditionalFormatting>
  <conditionalFormatting sqref="K58">
    <cfRule type="cellIs" dxfId="215" priority="541" operator="between">
      <formula>0.8</formula>
      <formula>1</formula>
    </cfRule>
    <cfRule type="cellIs" dxfId="214" priority="542" operator="between">
      <formula>0.6</formula>
      <formula>0.79</formula>
    </cfRule>
    <cfRule type="cellIs" dxfId="213" priority="543" operator="between">
      <formula>0.01</formula>
      <formula>0.59</formula>
    </cfRule>
  </conditionalFormatting>
  <conditionalFormatting sqref="N58">
    <cfRule type="cellIs" dxfId="212" priority="538" operator="between">
      <formula>0.8</formula>
      <formula>1</formula>
    </cfRule>
    <cfRule type="cellIs" dxfId="211" priority="539" operator="between">
      <formula>0.6</formula>
      <formula>0.79</formula>
    </cfRule>
    <cfRule type="cellIs" dxfId="210" priority="540" operator="between">
      <formula>0.01</formula>
      <formula>0.59</formula>
    </cfRule>
  </conditionalFormatting>
  <conditionalFormatting sqref="O18:O19">
    <cfRule type="cellIs" dxfId="209" priority="520" operator="between">
      <formula>0.8</formula>
      <formula>1</formula>
    </cfRule>
    <cfRule type="cellIs" dxfId="208" priority="521" operator="between">
      <formula>0.6</formula>
      <formula>0.79</formula>
    </cfRule>
    <cfRule type="cellIs" dxfId="207" priority="522" operator="between">
      <formula>0.01</formula>
      <formula>0.59</formula>
    </cfRule>
  </conditionalFormatting>
  <conditionalFormatting sqref="O22">
    <cfRule type="cellIs" dxfId="206" priority="517" operator="between">
      <formula>0.8</formula>
      <formula>1</formula>
    </cfRule>
    <cfRule type="cellIs" dxfId="205" priority="518" operator="between">
      <formula>0.6</formula>
      <formula>0.79</formula>
    </cfRule>
    <cfRule type="cellIs" dxfId="204" priority="519" operator="between">
      <formula>0.01</formula>
      <formula>0.59</formula>
    </cfRule>
  </conditionalFormatting>
  <conditionalFormatting sqref="O24">
    <cfRule type="cellIs" dxfId="203" priority="376" operator="between">
      <formula>0.8</formula>
      <formula>1</formula>
    </cfRule>
    <cfRule type="cellIs" dxfId="202" priority="377" operator="between">
      <formula>0.6</formula>
      <formula>0.79</formula>
    </cfRule>
    <cfRule type="cellIs" dxfId="201" priority="378" operator="between">
      <formula>0.01</formula>
      <formula>0.59</formula>
    </cfRule>
  </conditionalFormatting>
  <conditionalFormatting sqref="O16">
    <cfRule type="cellIs" dxfId="200" priority="526" operator="between">
      <formula>0.8</formula>
      <formula>1</formula>
    </cfRule>
    <cfRule type="cellIs" dxfId="199" priority="527" operator="between">
      <formula>0.6</formula>
      <formula>0.79</formula>
    </cfRule>
    <cfRule type="cellIs" dxfId="198" priority="528" operator="between">
      <formula>0.01</formula>
      <formula>0.59</formula>
    </cfRule>
  </conditionalFormatting>
  <conditionalFormatting sqref="O89:O91">
    <cfRule type="cellIs" dxfId="197" priority="391" operator="between">
      <formula>0.8</formula>
      <formula>1</formula>
    </cfRule>
    <cfRule type="cellIs" dxfId="196" priority="392" operator="between">
      <formula>0.6</formula>
      <formula>0.79</formula>
    </cfRule>
    <cfRule type="cellIs" dxfId="195" priority="393" operator="between">
      <formula>0.01</formula>
      <formula>0.59</formula>
    </cfRule>
  </conditionalFormatting>
  <conditionalFormatting sqref="O20">
    <cfRule type="cellIs" dxfId="194" priority="451" operator="between">
      <formula>0.8</formula>
      <formula>1</formula>
    </cfRule>
    <cfRule type="cellIs" dxfId="193" priority="452" operator="between">
      <formula>0.6</formula>
      <formula>0.79</formula>
    </cfRule>
    <cfRule type="cellIs" dxfId="192" priority="453" operator="between">
      <formula>0.01</formula>
      <formula>0.59</formula>
    </cfRule>
  </conditionalFormatting>
  <conditionalFormatting sqref="O21">
    <cfRule type="cellIs" dxfId="191" priority="448" operator="between">
      <formula>0.8</formula>
      <formula>1</formula>
    </cfRule>
    <cfRule type="cellIs" dxfId="190" priority="449" operator="between">
      <formula>0.6</formula>
      <formula>0.79</formula>
    </cfRule>
    <cfRule type="cellIs" dxfId="189" priority="450" operator="between">
      <formula>0.01</formula>
      <formula>0.59</formula>
    </cfRule>
  </conditionalFormatting>
  <conditionalFormatting sqref="N23:N24">
    <cfRule type="cellIs" dxfId="188" priority="421" operator="between">
      <formula>0.8</formula>
      <formula>1</formula>
    </cfRule>
    <cfRule type="cellIs" dxfId="187" priority="422" operator="between">
      <formula>0.6</formula>
      <formula>0.79</formula>
    </cfRule>
    <cfRule type="cellIs" dxfId="186" priority="423" operator="between">
      <formula>0.01</formula>
      <formula>0.59</formula>
    </cfRule>
  </conditionalFormatting>
  <conditionalFormatting sqref="O66">
    <cfRule type="cellIs" dxfId="185" priority="406" operator="between">
      <formula>0.8</formula>
      <formula>1</formula>
    </cfRule>
    <cfRule type="cellIs" dxfId="184" priority="407" operator="between">
      <formula>0.6</formula>
      <formula>0.79</formula>
    </cfRule>
    <cfRule type="cellIs" dxfId="183" priority="408" operator="between">
      <formula>0.01</formula>
      <formula>0.59</formula>
    </cfRule>
  </conditionalFormatting>
  <conditionalFormatting sqref="O55">
    <cfRule type="cellIs" dxfId="182" priority="355" operator="between">
      <formula>0.8</formula>
      <formula>1</formula>
    </cfRule>
    <cfRule type="cellIs" dxfId="181" priority="356" operator="between">
      <formula>0.6</formula>
      <formula>0.79</formula>
    </cfRule>
    <cfRule type="cellIs" dxfId="180" priority="357" operator="between">
      <formula>0.01</formula>
      <formula>0.59</formula>
    </cfRule>
  </conditionalFormatting>
  <conditionalFormatting sqref="O79">
    <cfRule type="cellIs" dxfId="179" priority="343" operator="between">
      <formula>0.8</formula>
      <formula>1</formula>
    </cfRule>
    <cfRule type="cellIs" dxfId="178" priority="344" operator="between">
      <formula>0.6</formula>
      <formula>0.79</formula>
    </cfRule>
    <cfRule type="cellIs" dxfId="177" priority="345" operator="between">
      <formula>0.01</formula>
      <formula>0.59</formula>
    </cfRule>
  </conditionalFormatting>
  <conditionalFormatting sqref="O17">
    <cfRule type="cellIs" dxfId="176" priority="379" operator="between">
      <formula>0.8</formula>
      <formula>1</formula>
    </cfRule>
    <cfRule type="cellIs" dxfId="175" priority="380" operator="between">
      <formula>0.6</formula>
      <formula>0.79</formula>
    </cfRule>
    <cfRule type="cellIs" dxfId="174" priority="381" operator="between">
      <formula>0.01</formula>
      <formula>0.59</formula>
    </cfRule>
  </conditionalFormatting>
  <conditionalFormatting sqref="K20">
    <cfRule type="cellIs" dxfId="173" priority="256" operator="between">
      <formula>0.8</formula>
      <formula>1</formula>
    </cfRule>
    <cfRule type="cellIs" dxfId="172" priority="257" operator="between">
      <formula>0.6</formula>
      <formula>0.79</formula>
    </cfRule>
    <cfRule type="cellIs" dxfId="171" priority="258" operator="between">
      <formula>0.01</formula>
      <formula>0.59</formula>
    </cfRule>
  </conditionalFormatting>
  <conditionalFormatting sqref="L20">
    <cfRule type="cellIs" dxfId="170" priority="259" operator="between">
      <formula>0.8</formula>
      <formula>1</formula>
    </cfRule>
    <cfRule type="cellIs" dxfId="169" priority="260" operator="between">
      <formula>0.6</formula>
      <formula>0.79</formula>
    </cfRule>
    <cfRule type="cellIs" dxfId="168" priority="261" operator="between">
      <formula>0.01</formula>
      <formula>0.59</formula>
    </cfRule>
  </conditionalFormatting>
  <conditionalFormatting sqref="O40:O42 O45:O52">
    <cfRule type="cellIs" dxfId="167" priority="358" operator="between">
      <formula>0.8</formula>
      <formula>1</formula>
    </cfRule>
    <cfRule type="cellIs" dxfId="166" priority="359" operator="between">
      <formula>0.6</formula>
      <formula>0.79</formula>
    </cfRule>
    <cfRule type="cellIs" dxfId="165" priority="360" operator="between">
      <formula>0.01</formula>
      <formula>0.59</formula>
    </cfRule>
  </conditionalFormatting>
  <conditionalFormatting sqref="O94">
    <cfRule type="cellIs" dxfId="164" priority="337" operator="between">
      <formula>0.8</formula>
      <formula>1</formula>
    </cfRule>
    <cfRule type="cellIs" dxfId="163" priority="338" operator="between">
      <formula>0.6</formula>
      <formula>0.79</formula>
    </cfRule>
    <cfRule type="cellIs" dxfId="162" priority="339" operator="between">
      <formula>0.01</formula>
      <formula>0.59</formula>
    </cfRule>
  </conditionalFormatting>
  <conditionalFormatting sqref="O53">
    <cfRule type="cellIs" dxfId="161" priority="334" operator="between">
      <formula>0.8</formula>
      <formula>1</formula>
    </cfRule>
    <cfRule type="cellIs" dxfId="160" priority="335" operator="between">
      <formula>0.6</formula>
      <formula>0.79</formula>
    </cfRule>
    <cfRule type="cellIs" dxfId="159" priority="336" operator="between">
      <formula>0.01</formula>
      <formula>0.59</formula>
    </cfRule>
  </conditionalFormatting>
  <conditionalFormatting sqref="O74:O76">
    <cfRule type="cellIs" dxfId="158" priority="313" operator="between">
      <formula>0.8</formula>
      <formula>1</formula>
    </cfRule>
    <cfRule type="cellIs" dxfId="157" priority="314" operator="between">
      <formula>0.6</formula>
      <formula>0.79</formula>
    </cfRule>
    <cfRule type="cellIs" dxfId="156" priority="315" operator="between">
      <formula>0.01</formula>
      <formula>0.59</formula>
    </cfRule>
  </conditionalFormatting>
  <conditionalFormatting sqref="K71">
    <cfRule type="cellIs" dxfId="155" priority="241" operator="between">
      <formula>0.8</formula>
      <formula>1</formula>
    </cfRule>
    <cfRule type="cellIs" dxfId="154" priority="242" operator="between">
      <formula>0.6</formula>
      <formula>0.79</formula>
    </cfRule>
    <cfRule type="cellIs" dxfId="153" priority="243" operator="between">
      <formula>0.01</formula>
      <formula>0.59</formula>
    </cfRule>
  </conditionalFormatting>
  <conditionalFormatting sqref="O93">
    <cfRule type="cellIs" dxfId="152" priority="103" operator="between">
      <formula>0.8</formula>
      <formula>1</formula>
    </cfRule>
    <cfRule type="cellIs" dxfId="151" priority="104" operator="between">
      <formula>0.6</formula>
      <formula>0.79</formula>
    </cfRule>
    <cfRule type="cellIs" dxfId="150" priority="105" operator="between">
      <formula>0.01</formula>
      <formula>0.59</formula>
    </cfRule>
  </conditionalFormatting>
  <conditionalFormatting sqref="O23">
    <cfRule type="cellIs" dxfId="149" priority="229" operator="between">
      <formula>0.8</formula>
      <formula>1</formula>
    </cfRule>
    <cfRule type="cellIs" dxfId="148" priority="230" operator="between">
      <formula>0.6</formula>
      <formula>0.79</formula>
    </cfRule>
    <cfRule type="cellIs" dxfId="147" priority="231" operator="between">
      <formula>0.01</formula>
      <formula>0.59</formula>
    </cfRule>
  </conditionalFormatting>
  <conditionalFormatting sqref="O30">
    <cfRule type="cellIs" dxfId="146" priority="214" operator="between">
      <formula>0.8</formula>
      <formula>1</formula>
    </cfRule>
    <cfRule type="cellIs" dxfId="145" priority="215" operator="between">
      <formula>0.6</formula>
      <formula>0.79</formula>
    </cfRule>
    <cfRule type="cellIs" dxfId="144" priority="216" operator="between">
      <formula>0.01</formula>
      <formula>0.59</formula>
    </cfRule>
  </conditionalFormatting>
  <conditionalFormatting sqref="O31">
    <cfRule type="cellIs" dxfId="143" priority="211" operator="between">
      <formula>0.8</formula>
      <formula>1</formula>
    </cfRule>
    <cfRule type="cellIs" dxfId="142" priority="212" operator="between">
      <formula>0.6</formula>
      <formula>0.79</formula>
    </cfRule>
    <cfRule type="cellIs" dxfId="141" priority="213" operator="between">
      <formula>0.01</formula>
      <formula>0.59</formula>
    </cfRule>
  </conditionalFormatting>
  <conditionalFormatting sqref="O32">
    <cfRule type="cellIs" dxfId="140" priority="208" operator="between">
      <formula>0.8</formula>
      <formula>1</formula>
    </cfRule>
    <cfRule type="cellIs" dxfId="139" priority="209" operator="between">
      <formula>0.6</formula>
      <formula>0.79</formula>
    </cfRule>
    <cfRule type="cellIs" dxfId="138" priority="210" operator="between">
      <formula>0.01</formula>
      <formula>0.59</formula>
    </cfRule>
  </conditionalFormatting>
  <conditionalFormatting sqref="O33">
    <cfRule type="cellIs" dxfId="137" priority="202" operator="between">
      <formula>0.8</formula>
      <formula>1</formula>
    </cfRule>
    <cfRule type="cellIs" dxfId="136" priority="203" operator="between">
      <formula>0.6</formula>
      <formula>0.79</formula>
    </cfRule>
    <cfRule type="cellIs" dxfId="135" priority="204" operator="between">
      <formula>0.01</formula>
      <formula>0.59</formula>
    </cfRule>
  </conditionalFormatting>
  <conditionalFormatting sqref="O34">
    <cfRule type="cellIs" dxfId="134" priority="199" operator="between">
      <formula>0.8</formula>
      <formula>1</formula>
    </cfRule>
    <cfRule type="cellIs" dxfId="133" priority="200" operator="between">
      <formula>0.6</formula>
      <formula>0.79</formula>
    </cfRule>
    <cfRule type="cellIs" dxfId="132" priority="201" operator="between">
      <formula>0.01</formula>
      <formula>0.59</formula>
    </cfRule>
  </conditionalFormatting>
  <conditionalFormatting sqref="O35">
    <cfRule type="cellIs" dxfId="131" priority="196" operator="between">
      <formula>0.8</formula>
      <formula>1</formula>
    </cfRule>
    <cfRule type="cellIs" dxfId="130" priority="197" operator="between">
      <formula>0.6</formula>
      <formula>0.79</formula>
    </cfRule>
    <cfRule type="cellIs" dxfId="129" priority="198" operator="between">
      <formula>0.01</formula>
      <formula>0.59</formula>
    </cfRule>
  </conditionalFormatting>
  <conditionalFormatting sqref="O36">
    <cfRule type="cellIs" dxfId="128" priority="193" operator="between">
      <formula>0.8</formula>
      <formula>1</formula>
    </cfRule>
    <cfRule type="cellIs" dxfId="127" priority="194" operator="between">
      <formula>0.6</formula>
      <formula>0.79</formula>
    </cfRule>
    <cfRule type="cellIs" dxfId="126" priority="195" operator="between">
      <formula>0.01</formula>
      <formula>0.59</formula>
    </cfRule>
  </conditionalFormatting>
  <conditionalFormatting sqref="O38">
    <cfRule type="cellIs" dxfId="125" priority="190" operator="between">
      <formula>0.8</formula>
      <formula>1</formula>
    </cfRule>
    <cfRule type="cellIs" dxfId="124" priority="191" operator="between">
      <formula>0.6</formula>
      <formula>0.79</formula>
    </cfRule>
    <cfRule type="cellIs" dxfId="123" priority="192" operator="between">
      <formula>0.01</formula>
      <formula>0.59</formula>
    </cfRule>
  </conditionalFormatting>
  <conditionalFormatting sqref="O39">
    <cfRule type="cellIs" dxfId="122" priority="187" operator="between">
      <formula>0.8</formula>
      <formula>1</formula>
    </cfRule>
    <cfRule type="cellIs" dxfId="121" priority="188" operator="between">
      <formula>0.6</formula>
      <formula>0.79</formula>
    </cfRule>
    <cfRule type="cellIs" dxfId="120" priority="189" operator="between">
      <formula>0.01</formula>
      <formula>0.59</formula>
    </cfRule>
  </conditionalFormatting>
  <conditionalFormatting sqref="O54">
    <cfRule type="cellIs" dxfId="119" priority="184" operator="between">
      <formula>0.8</formula>
      <formula>1</formula>
    </cfRule>
    <cfRule type="cellIs" dxfId="118" priority="185" operator="between">
      <formula>0.6</formula>
      <formula>0.79</formula>
    </cfRule>
    <cfRule type="cellIs" dxfId="117" priority="186" operator="between">
      <formula>0.01</formula>
      <formula>0.59</formula>
    </cfRule>
  </conditionalFormatting>
  <conditionalFormatting sqref="O56">
    <cfRule type="cellIs" dxfId="116" priority="181" operator="between">
      <formula>0.8</formula>
      <formula>1</formula>
    </cfRule>
    <cfRule type="cellIs" dxfId="115" priority="182" operator="between">
      <formula>0.6</formula>
      <formula>0.79</formula>
    </cfRule>
    <cfRule type="cellIs" dxfId="114" priority="183" operator="between">
      <formula>0.01</formula>
      <formula>0.59</formula>
    </cfRule>
  </conditionalFormatting>
  <conditionalFormatting sqref="O57">
    <cfRule type="cellIs" dxfId="113" priority="178" operator="between">
      <formula>0.8</formula>
      <formula>1</formula>
    </cfRule>
    <cfRule type="cellIs" dxfId="112" priority="179" operator="between">
      <formula>0.6</formula>
      <formula>0.79</formula>
    </cfRule>
    <cfRule type="cellIs" dxfId="111" priority="180" operator="between">
      <formula>0.01</formula>
      <formula>0.59</formula>
    </cfRule>
  </conditionalFormatting>
  <conditionalFormatting sqref="O61">
    <cfRule type="cellIs" dxfId="110" priority="175" operator="between">
      <formula>0.8</formula>
      <formula>1</formula>
    </cfRule>
    <cfRule type="cellIs" dxfId="109" priority="176" operator="between">
      <formula>0.6</formula>
      <formula>0.79</formula>
    </cfRule>
    <cfRule type="cellIs" dxfId="108" priority="177" operator="between">
      <formula>0.01</formula>
      <formula>0.59</formula>
    </cfRule>
  </conditionalFormatting>
  <conditionalFormatting sqref="O60">
    <cfRule type="cellIs" dxfId="107" priority="172" operator="between">
      <formula>0.8</formula>
      <formula>1</formula>
    </cfRule>
    <cfRule type="cellIs" dxfId="106" priority="173" operator="between">
      <formula>0.6</formula>
      <formula>0.79</formula>
    </cfRule>
    <cfRule type="cellIs" dxfId="105" priority="174" operator="between">
      <formula>0.01</formula>
      <formula>0.59</formula>
    </cfRule>
  </conditionalFormatting>
  <conditionalFormatting sqref="O64">
    <cfRule type="cellIs" dxfId="104" priority="166" operator="between">
      <formula>0.8</formula>
      <formula>1</formula>
    </cfRule>
    <cfRule type="cellIs" dxfId="103" priority="167" operator="between">
      <formula>0.6</formula>
      <formula>0.79</formula>
    </cfRule>
    <cfRule type="cellIs" dxfId="102" priority="168" operator="between">
      <formula>0.01</formula>
      <formula>0.59</formula>
    </cfRule>
  </conditionalFormatting>
  <conditionalFormatting sqref="O68">
    <cfRule type="cellIs" dxfId="101" priority="163" operator="between">
      <formula>0.8</formula>
      <formula>1</formula>
    </cfRule>
    <cfRule type="cellIs" dxfId="100" priority="164" operator="between">
      <formula>0.6</formula>
      <formula>0.79</formula>
    </cfRule>
    <cfRule type="cellIs" dxfId="99" priority="165" operator="between">
      <formula>0.01</formula>
      <formula>0.59</formula>
    </cfRule>
  </conditionalFormatting>
  <conditionalFormatting sqref="O70">
    <cfRule type="cellIs" dxfId="98" priority="160" operator="between">
      <formula>0.8</formula>
      <formula>1</formula>
    </cfRule>
    <cfRule type="cellIs" dxfId="97" priority="161" operator="between">
      <formula>0.6</formula>
      <formula>0.79</formula>
    </cfRule>
    <cfRule type="cellIs" dxfId="96" priority="162" operator="between">
      <formula>0.01</formula>
      <formula>0.59</formula>
    </cfRule>
  </conditionalFormatting>
  <conditionalFormatting sqref="O69">
    <cfRule type="cellIs" dxfId="95" priority="157" operator="between">
      <formula>0.8</formula>
      <formula>1</formula>
    </cfRule>
    <cfRule type="cellIs" dxfId="94" priority="158" operator="between">
      <formula>0.6</formula>
      <formula>0.79</formula>
    </cfRule>
    <cfRule type="cellIs" dxfId="93" priority="159" operator="between">
      <formula>0.01</formula>
      <formula>0.59</formula>
    </cfRule>
  </conditionalFormatting>
  <conditionalFormatting sqref="O71">
    <cfRule type="cellIs" dxfId="92" priority="148" operator="between">
      <formula>0.8</formula>
      <formula>1</formula>
    </cfRule>
    <cfRule type="cellIs" dxfId="91" priority="149" operator="between">
      <formula>0.6</formula>
      <formula>0.79</formula>
    </cfRule>
    <cfRule type="cellIs" dxfId="90" priority="150" operator="between">
      <formula>0.01</formula>
      <formula>0.59</formula>
    </cfRule>
  </conditionalFormatting>
  <conditionalFormatting sqref="O72">
    <cfRule type="cellIs" dxfId="89" priority="145" operator="between">
      <formula>0.8</formula>
      <formula>1</formula>
    </cfRule>
    <cfRule type="cellIs" dxfId="88" priority="146" operator="between">
      <formula>0.6</formula>
      <formula>0.79</formula>
    </cfRule>
    <cfRule type="cellIs" dxfId="87" priority="147" operator="between">
      <formula>0.01</formula>
      <formula>0.59</formula>
    </cfRule>
  </conditionalFormatting>
  <conditionalFormatting sqref="O73">
    <cfRule type="cellIs" dxfId="86" priority="142" operator="between">
      <formula>0.8</formula>
      <formula>1</formula>
    </cfRule>
    <cfRule type="cellIs" dxfId="85" priority="143" operator="between">
      <formula>0.6</formula>
      <formula>0.79</formula>
    </cfRule>
    <cfRule type="cellIs" dxfId="84" priority="144" operator="between">
      <formula>0.01</formula>
      <formula>0.59</formula>
    </cfRule>
  </conditionalFormatting>
  <conditionalFormatting sqref="O81">
    <cfRule type="cellIs" dxfId="83" priority="136" operator="between">
      <formula>0.8</formula>
      <formula>1</formula>
    </cfRule>
    <cfRule type="cellIs" dxfId="82" priority="137" operator="between">
      <formula>0.6</formula>
      <formula>0.79</formula>
    </cfRule>
    <cfRule type="cellIs" dxfId="81" priority="138" operator="between">
      <formula>0.01</formula>
      <formula>0.59</formula>
    </cfRule>
  </conditionalFormatting>
  <conditionalFormatting sqref="O82">
    <cfRule type="cellIs" dxfId="80" priority="118" operator="between">
      <formula>0.8</formula>
      <formula>1</formula>
    </cfRule>
    <cfRule type="cellIs" dxfId="79" priority="119" operator="between">
      <formula>0.6</formula>
      <formula>0.79</formula>
    </cfRule>
    <cfRule type="cellIs" dxfId="78" priority="120" operator="between">
      <formula>0.01</formula>
      <formula>0.59</formula>
    </cfRule>
  </conditionalFormatting>
  <conditionalFormatting sqref="O83">
    <cfRule type="cellIs" dxfId="77" priority="115" operator="between">
      <formula>0.8</formula>
      <formula>1</formula>
    </cfRule>
    <cfRule type="cellIs" dxfId="76" priority="116" operator="between">
      <formula>0.6</formula>
      <formula>0.79</formula>
    </cfRule>
    <cfRule type="cellIs" dxfId="75" priority="117" operator="between">
      <formula>0.01</formula>
      <formula>0.59</formula>
    </cfRule>
  </conditionalFormatting>
  <conditionalFormatting sqref="O86">
    <cfRule type="cellIs" dxfId="71" priority="109" operator="between">
      <formula>0.8</formula>
      <formula>1</formula>
    </cfRule>
    <cfRule type="cellIs" dxfId="70" priority="110" operator="between">
      <formula>0.6</formula>
      <formula>0.79</formula>
    </cfRule>
    <cfRule type="cellIs" dxfId="69" priority="111" operator="between">
      <formula>0.01</formula>
      <formula>0.59</formula>
    </cfRule>
  </conditionalFormatting>
  <conditionalFormatting sqref="O88">
    <cfRule type="cellIs" dxfId="68" priority="106" operator="between">
      <formula>0.8</formula>
      <formula>1</formula>
    </cfRule>
    <cfRule type="cellIs" dxfId="67" priority="107" operator="between">
      <formula>0.6</formula>
      <formula>0.79</formula>
    </cfRule>
    <cfRule type="cellIs" dxfId="66" priority="108" operator="between">
      <formula>0.01</formula>
      <formula>0.59</formula>
    </cfRule>
  </conditionalFormatting>
  <conditionalFormatting sqref="L25">
    <cfRule type="cellIs" dxfId="65" priority="94" operator="between">
      <formula>0.8</formula>
      <formula>1</formula>
    </cfRule>
    <cfRule type="cellIs" dxfId="64" priority="95" operator="between">
      <formula>0.6</formula>
      <formula>0.79</formula>
    </cfRule>
    <cfRule type="cellIs" dxfId="63" priority="96" operator="between">
      <formula>0.01</formula>
      <formula>0.59</formula>
    </cfRule>
  </conditionalFormatting>
  <conditionalFormatting sqref="K64">
    <cfRule type="cellIs" dxfId="62" priority="70" operator="between">
      <formula>0.8</formula>
      <formula>1</formula>
    </cfRule>
    <cfRule type="cellIs" dxfId="61" priority="71" operator="between">
      <formula>0.6</formula>
      <formula>0.79</formula>
    </cfRule>
    <cfRule type="cellIs" dxfId="60" priority="72" operator="between">
      <formula>0.01</formula>
      <formula>0.59</formula>
    </cfRule>
  </conditionalFormatting>
  <conditionalFormatting sqref="K51">
    <cfRule type="cellIs" dxfId="59" priority="79" operator="between">
      <formula>0.8</formula>
      <formula>1</formula>
    </cfRule>
    <cfRule type="cellIs" dxfId="58" priority="80" operator="between">
      <formula>0.6</formula>
      <formula>0.79</formula>
    </cfRule>
    <cfRule type="cellIs" dxfId="57" priority="81" operator="between">
      <formula>0.01</formula>
      <formula>0.59</formula>
    </cfRule>
  </conditionalFormatting>
  <conditionalFormatting sqref="L26">
    <cfRule type="cellIs" dxfId="56" priority="82" operator="between">
      <formula>0.8</formula>
      <formula>1</formula>
    </cfRule>
    <cfRule type="cellIs" dxfId="55" priority="83" operator="between">
      <formula>0.6</formula>
      <formula>0.79</formula>
    </cfRule>
    <cfRule type="cellIs" dxfId="54" priority="84" operator="between">
      <formula>0.01</formula>
      <formula>0.59</formula>
    </cfRule>
  </conditionalFormatting>
  <conditionalFormatting sqref="L93">
    <cfRule type="cellIs" dxfId="53" priority="49" operator="between">
      <formula>0.8</formula>
      <formula>1</formula>
    </cfRule>
    <cfRule type="cellIs" dxfId="52" priority="50" operator="between">
      <formula>0.6</formula>
      <formula>0.79</formula>
    </cfRule>
    <cfRule type="cellIs" dxfId="51" priority="51" operator="between">
      <formula>0.01</formula>
      <formula>0.59</formula>
    </cfRule>
  </conditionalFormatting>
  <conditionalFormatting sqref="L64">
    <cfRule type="cellIs" dxfId="50" priority="67" operator="between">
      <formula>0.8</formula>
      <formula>1</formula>
    </cfRule>
    <cfRule type="cellIs" dxfId="49" priority="68" operator="between">
      <formula>0.6</formula>
      <formula>0.79</formula>
    </cfRule>
    <cfRule type="cellIs" dxfId="48" priority="69" operator="between">
      <formula>0.01</formula>
      <formula>0.59</formula>
    </cfRule>
  </conditionalFormatting>
  <conditionalFormatting sqref="L88">
    <cfRule type="cellIs" dxfId="47" priority="52" operator="between">
      <formula>0.8</formula>
      <formula>1</formula>
    </cfRule>
    <cfRule type="cellIs" dxfId="46" priority="53" operator="between">
      <formula>0.6</formula>
      <formula>0.79</formula>
    </cfRule>
    <cfRule type="cellIs" dxfId="45" priority="54" operator="between">
      <formula>0.01</formula>
      <formula>0.59</formula>
    </cfRule>
  </conditionalFormatting>
  <conditionalFormatting sqref="L63">
    <cfRule type="cellIs" dxfId="44" priority="46" operator="between">
      <formula>0.8</formula>
      <formula>1</formula>
    </cfRule>
    <cfRule type="cellIs" dxfId="43" priority="47" operator="between">
      <formula>0.6</formula>
      <formula>0.79</formula>
    </cfRule>
    <cfRule type="cellIs" dxfId="42" priority="48" operator="between">
      <formula>0.01</formula>
      <formula>0.59</formula>
    </cfRule>
  </conditionalFormatting>
  <conditionalFormatting sqref="L62">
    <cfRule type="cellIs" dxfId="41" priority="43" operator="between">
      <formula>0.8</formula>
      <formula>1</formula>
    </cfRule>
    <cfRule type="cellIs" dxfId="40" priority="44" operator="between">
      <formula>0.6</formula>
      <formula>0.79</formula>
    </cfRule>
    <cfRule type="cellIs" dxfId="39" priority="45" operator="between">
      <formula>0.01</formula>
      <formula>0.59</formula>
    </cfRule>
  </conditionalFormatting>
  <conditionalFormatting sqref="L65">
    <cfRule type="cellIs" dxfId="38" priority="40" operator="between">
      <formula>0.8</formula>
      <formula>1</formula>
    </cfRule>
    <cfRule type="cellIs" dxfId="37" priority="41" operator="between">
      <formula>0.6</formula>
      <formula>0.79</formula>
    </cfRule>
    <cfRule type="cellIs" dxfId="36" priority="42" operator="between">
      <formula>0.01</formula>
      <formula>0.59</formula>
    </cfRule>
  </conditionalFormatting>
  <conditionalFormatting sqref="L66">
    <cfRule type="cellIs" dxfId="35" priority="37" operator="between">
      <formula>0.8</formula>
      <formula>1</formula>
    </cfRule>
    <cfRule type="cellIs" dxfId="34" priority="38" operator="between">
      <formula>0.6</formula>
      <formula>0.79</formula>
    </cfRule>
    <cfRule type="cellIs" dxfId="33" priority="39" operator="between">
      <formula>0.01</formula>
      <formula>0.59</formula>
    </cfRule>
  </conditionalFormatting>
  <conditionalFormatting sqref="L67">
    <cfRule type="cellIs" dxfId="32" priority="34" operator="between">
      <formula>0.8</formula>
      <formula>1</formula>
    </cfRule>
    <cfRule type="cellIs" dxfId="31" priority="35" operator="between">
      <formula>0.6</formula>
      <formula>0.79</formula>
    </cfRule>
    <cfRule type="cellIs" dxfId="30" priority="36" operator="between">
      <formula>0.01</formula>
      <formula>0.59</formula>
    </cfRule>
  </conditionalFormatting>
  <conditionalFormatting sqref="L68">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L69">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L73">
    <cfRule type="cellIs" dxfId="23" priority="22" operator="between">
      <formula>0.8</formula>
      <formula>1</formula>
    </cfRule>
    <cfRule type="cellIs" dxfId="22" priority="23" operator="between">
      <formula>0.6</formula>
      <formula>0.79</formula>
    </cfRule>
    <cfRule type="cellIs" dxfId="21" priority="24" operator="between">
      <formula>0.01</formula>
      <formula>0.59</formula>
    </cfRule>
  </conditionalFormatting>
  <conditionalFormatting sqref="L74">
    <cfRule type="cellIs" dxfId="20" priority="19" operator="between">
      <formula>0.8</formula>
      <formula>1</formula>
    </cfRule>
    <cfRule type="cellIs" dxfId="19" priority="20" operator="between">
      <formula>0.6</formula>
      <formula>0.79</formula>
    </cfRule>
    <cfRule type="cellIs" dxfId="18" priority="21" operator="between">
      <formula>0.01</formula>
      <formula>0.59</formula>
    </cfRule>
  </conditionalFormatting>
  <conditionalFormatting sqref="L75:L76">
    <cfRule type="cellIs" dxfId="17" priority="16" operator="between">
      <formula>0.8</formula>
      <formula>1</formula>
    </cfRule>
    <cfRule type="cellIs" dxfId="16" priority="17" operator="between">
      <formula>0.6</formula>
      <formula>0.79</formula>
    </cfRule>
    <cfRule type="cellIs" dxfId="15" priority="18" operator="between">
      <formula>0.01</formula>
      <formula>0.59</formula>
    </cfRule>
  </conditionalFormatting>
  <conditionalFormatting sqref="L77:L78">
    <cfRule type="cellIs" dxfId="14" priority="13" operator="between">
      <formula>0.8</formula>
      <formula>1</formula>
    </cfRule>
    <cfRule type="cellIs" dxfId="13" priority="14" operator="between">
      <formula>0.6</formula>
      <formula>0.79</formula>
    </cfRule>
    <cfRule type="cellIs" dxfId="12" priority="15" operator="between">
      <formula>0.01</formula>
      <formula>0.59</formula>
    </cfRule>
  </conditionalFormatting>
  <conditionalFormatting sqref="L79:L80">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K85">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43">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85">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dataValidations disablePrompts="1" count="1">
    <dataValidation type="list" allowBlank="1" showInputMessage="1" showErrorMessage="1" sqref="H37" xr:uid="{08CD5CAE-6FD5-429A-8FD3-BB8077ED21C8}">
      <formula1>UsuariosEureka</formula1>
    </dataValidation>
  </dataValidations>
  <hyperlinks>
    <hyperlink ref="L26" r:id="rId1" display="https://www.adres.gov.co/Paginas/participacion-y-consulta-ciudadana.aspx" xr:uid="{A5183A73-AD5E-4D79-A0A7-0CBA1322DB0C}"/>
  </hyperlinks>
  <printOptions horizontalCentered="1" verticalCentered="1"/>
  <pageMargins left="0.39370078740157483" right="0.39370078740157483" top="0.74803149606299213" bottom="0.74803149606299213" header="0.31496062992125984" footer="0.31496062992125984"/>
  <pageSetup paperSize="281" scale="25"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topLeftCell="A3" workbookViewId="0">
      <selection activeCell="B13" sqref="B13:E19"/>
    </sheetView>
  </sheetViews>
  <sheetFormatPr baseColWidth="10" defaultColWidth="11.453125" defaultRowHeight="14.5"/>
  <cols>
    <col min="1" max="1" width="22.453125" customWidth="1"/>
  </cols>
  <sheetData>
    <row r="1" spans="1:4" ht="19.5" thickBot="1">
      <c r="A1" s="69" t="s">
        <v>97</v>
      </c>
      <c r="B1" s="68" t="s">
        <v>98</v>
      </c>
    </row>
    <row r="2" spans="1:4" ht="15" thickBot="1">
      <c r="A2" s="70" t="s">
        <v>99</v>
      </c>
      <c r="B2" s="72">
        <v>3</v>
      </c>
    </row>
    <row r="3" spans="1:4" ht="15" thickBot="1">
      <c r="A3" s="70" t="s">
        <v>100</v>
      </c>
      <c r="B3" s="71">
        <v>1</v>
      </c>
    </row>
    <row r="4" spans="1:4" ht="15" thickBot="1">
      <c r="A4" s="70" t="s">
        <v>101</v>
      </c>
      <c r="B4" s="72">
        <v>9</v>
      </c>
    </row>
    <row r="5" spans="1:4" ht="15" thickBot="1">
      <c r="A5" s="70" t="s">
        <v>102</v>
      </c>
      <c r="B5" s="71">
        <v>23</v>
      </c>
    </row>
    <row r="6" spans="1:4" ht="15" thickBot="1">
      <c r="A6" s="70" t="s">
        <v>103</v>
      </c>
      <c r="B6" s="72">
        <v>12</v>
      </c>
    </row>
    <row r="7" spans="1:4">
      <c r="A7" s="70" t="s">
        <v>104</v>
      </c>
      <c r="B7" s="71">
        <v>10</v>
      </c>
    </row>
    <row r="8" spans="1:4">
      <c r="A8">
        <f>SUM(B2:B7)</f>
        <v>58</v>
      </c>
      <c r="B8">
        <f>SUM(B2:B7)</f>
        <v>58</v>
      </c>
    </row>
    <row r="13" spans="1:4">
      <c r="B13" s="53"/>
      <c r="C13" s="53"/>
      <c r="D13" s="53"/>
    </row>
    <row r="14" spans="1:4">
      <c r="B14" s="53"/>
      <c r="C14" s="53"/>
      <c r="D14" s="53"/>
    </row>
    <row r="15" spans="1:4">
      <c r="B15" s="53"/>
      <c r="C15" s="53"/>
      <c r="D15" s="53"/>
    </row>
    <row r="16" spans="1:4">
      <c r="B16" s="53"/>
      <c r="C16" s="108"/>
      <c r="D16" s="53"/>
    </row>
    <row r="17" spans="2:4">
      <c r="B17" s="53"/>
      <c r="C17" s="109"/>
      <c r="D17" s="53"/>
    </row>
    <row r="18" spans="2:4">
      <c r="B18" s="109"/>
      <c r="D18" s="53"/>
    </row>
    <row r="19" spans="2:4">
      <c r="D19" s="109"/>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877AF5AF6CAC64EA92742AE40D9F4BE" ma:contentTypeVersion="1" ma:contentTypeDescription="Crear nuevo documento." ma:contentTypeScope="" ma:versionID="89d9cc5ec91210aec844f7f6296ab9b3">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2.xml><?xml version="1.0" encoding="utf-8"?>
<ds:datastoreItem xmlns:ds="http://schemas.openxmlformats.org/officeDocument/2006/customXml" ds:itemID="{ED3C3253-47CE-43F9-B93C-48DFB28CA689}"/>
</file>

<file path=customXml/itemProps3.xml><?xml version="1.0" encoding="utf-8"?>
<ds:datastoreItem xmlns:ds="http://schemas.openxmlformats.org/officeDocument/2006/customXml" ds:itemID="{060FB2C1-184B-4F96-8255-3AE35262D86D}">
  <ds:schemaRefs>
    <ds:schemaRef ds:uri="39bff5da-0943-4582-bcfb-b99e6264c32e"/>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terms/"/>
    <ds:schemaRef ds:uri="11e79a3f-0259-46c7-bed4-1e741d9420e3"/>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PAA-2022</vt:lpstr>
      <vt:lpstr>Hoja1</vt:lpstr>
      <vt:lpstr>'Seguimiento PAA-2022'!Títulos_a_imprimir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2022-05-12T15:20:52Z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0x010100B877AF5AF6CAC64EA92742AE40D9F4BE</vt:lpwstr>
  </property>
</Properties>
</file>