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
    </mc:Choice>
  </mc:AlternateContent>
  <xr:revisionPtr revIDLastSave="58" documentId="8_{8502DCCF-8CB0-4194-AD57-5E36B09F2E60}" xr6:coauthVersionLast="47" xr6:coauthVersionMax="47" xr10:uidLastSave="{CD7A4F8A-92A2-48DA-844A-237E6B4AAB28}"/>
  <bookViews>
    <workbookView xWindow="-108" yWindow="-108" windowWidth="23256" windowHeight="12456" xr2:uid="{B09B6B09-FEE1-414A-A21D-3D93025A4D3B}"/>
  </bookViews>
  <sheets>
    <sheet name="Seguimiento PAA-2023" sheetId="1" r:id="rId1"/>
    <sheet name="Hoja1" sheetId="2" r:id="rId2"/>
  </sheets>
  <externalReferences>
    <externalReference r:id="rId3"/>
    <externalReference r:id="rId4"/>
  </externalReferences>
  <definedNames>
    <definedName name="_xlnm._FilterDatabase" localSheetId="0" hidden="1">'Seguimiento PAA-2023'!$B$15:$P$90</definedName>
    <definedName name="Lideres">[1]Listas!$AF$2:$AF$10</definedName>
    <definedName name="_xlnm.Print_Titles" localSheetId="0">'Seguimiento PAA-2023'!$14:$15</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43" i="1" l="1"/>
  <c r="W44" i="1" s="1"/>
  <c r="B8" i="2"/>
  <c r="A8" i="2"/>
</calcChain>
</file>

<file path=xl/sharedStrings.xml><?xml version="1.0" encoding="utf-8"?>
<sst xmlns="http://schemas.openxmlformats.org/spreadsheetml/2006/main" count="197" uniqueCount="172">
  <si>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</si>
  <si>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</si>
  <si>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</si>
  <si>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</si>
  <si>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</si>
  <si>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</si>
  <si>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</si>
  <si>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</si>
  <si>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</si>
  <si>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</si>
  <si>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</si>
  <si>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</si>
  <si>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</si>
  <si>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</si>
  <si>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</si>
  <si>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</si>
  <si>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</si>
  <si>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</si>
  <si>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</si>
  <si>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</si>
  <si>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</si>
  <si>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</si>
  <si>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</si>
  <si>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</si>
  <si>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</si>
  <si>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</si>
  <si>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</si>
  <si>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</si>
  <si>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</si>
  <si>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</si>
  <si>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</si>
  <si>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</si>
  <si>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</si>
  <si>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</si>
  <si>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</si>
  <si>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</si>
  <si>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</si>
  <si>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</si>
  <si>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</si>
  <si>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</si>
  <si>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</si>
  <si>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</si>
  <si>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</si>
  <si>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</si>
  <si>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2.4</t>
  </si>
  <si>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</si>
  <si>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</si>
  <si>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</si>
  <si>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</si>
  <si>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</si>
  <si>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1.4</t>
  </si>
  <si>
    <t>1.5</t>
  </si>
  <si>
    <t>1.6</t>
  </si>
  <si>
    <t>2. Diálogo de doble vía con la Ciudadanía y las Organizaciones</t>
  </si>
  <si>
    <t>3. Evaluación y Retroalimentación a la Gestión Institucional</t>
  </si>
  <si>
    <t>3.2</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</si>
  <si>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</si>
  <si>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</si>
  <si>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</si>
  <si>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</si>
  <si>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3.3</t>
  </si>
  <si>
    <t>5.2</t>
  </si>
  <si>
    <t>5.3</t>
  </si>
  <si>
    <t>5.4</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</si>
  <si>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</si>
  <si>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</si>
  <si>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</si>
  <si>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</si>
  <si>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</si>
  <si>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</si>
  <si>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3.4</t>
  </si>
  <si>
    <t>3.5</t>
  </si>
  <si>
    <t>3.6</t>
  </si>
  <si>
    <t>3.7</t>
  </si>
  <si>
    <t>3.8</t>
  </si>
  <si>
    <t>3.9</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</si>
  <si>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</si>
  <si>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</si>
  <si>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</si>
  <si>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</si>
  <si>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</si>
  <si>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</si>
  <si>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2.6</t>
  </si>
  <si>
    <t>2.7</t>
  </si>
  <si>
    <t>NIVELES DE CUMPLIMIENTO-%Acumulado vigencia</t>
  </si>
  <si>
    <t xml:space="preserve">De 0 a 59% </t>
  </si>
  <si>
    <t>ROJO</t>
  </si>
  <si>
    <t>De 60 a 79%</t>
  </si>
  <si>
    <t>AMARILLO</t>
  </si>
  <si>
    <t xml:space="preserve">De 80 a 100% </t>
  </si>
  <si>
    <t>VERDE</t>
  </si>
  <si>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</si>
  <si>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</si>
  <si>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</si>
  <si>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</si>
  <si>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</si>
  <si>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</si>
  <si>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</si>
  <si>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</si>
  <si>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</si>
  <si>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2.8</t>
  </si>
  <si>
    <t>Fecha Publicación PAAC</t>
  </si>
  <si>
    <t>Maria Teresa Salazar Garcia</t>
  </si>
  <si>
    <t>2.9</t>
  </si>
  <si>
    <t>2.10</t>
  </si>
  <si>
    <t>5.6</t>
  </si>
  <si>
    <t>No.  de Seguimiento OCI</t>
  </si>
  <si>
    <r>
      <rPr>
        <u/>
        <sz val="12"/>
        <color indexed="8"/>
        <rFont val="Arial Narrow"/>
        <family val="2"/>
      </rPr>
      <t>CESAR JUAQUIN SOPO SEGURA</t>
    </r>
    <r>
      <rPr>
        <sz val="12"/>
        <color indexed="8"/>
        <rFont val="Arial Narrow"/>
        <family val="2"/>
      </rPr>
      <t xml:space="preserve">
 </t>
    </r>
    <r>
      <rPr>
        <b/>
        <sz val="12"/>
        <color indexed="8"/>
        <rFont val="Arial Narrow"/>
        <family val="2"/>
      </rPr>
      <t xml:space="preserve">FIRMA JEFE OFICINA DE CONTROL INTERNO (e)
</t>
    </r>
  </si>
  <si>
    <t>28 de enero de 2023</t>
  </si>
  <si>
    <t>Con corte a 30 deabril de 2023</t>
  </si>
  <si>
    <t>VIGENCIA 2023</t>
  </si>
  <si>
    <t>Seguimiento Primer Cuatrimestre 2023</t>
  </si>
  <si>
    <t>Desarrollar la primera fase del  modelo de Prevención e identificación de Fraude, riesgos y seguridad</t>
  </si>
  <si>
    <t>Elaborar informes de seguimiento a la gestión de los riesgos de Corrupción y LAFT de la Entidad</t>
  </si>
  <si>
    <t>Identificar y actualizar los riesgos de corrupción y LAFT</t>
  </si>
  <si>
    <t>Modelo de Prevención e Identificación de Fraude, riesgos,  seguridad de la información y continuidad del Negocio Fase 1 definido</t>
  </si>
  <si>
    <t>Informe de monitoreo de riesgos (corrupción, gestión y SI)</t>
  </si>
  <si>
    <t>Mapa de riesgos de corrupción y LAFT actualizado</t>
  </si>
  <si>
    <t>Rodolfo Oswaldo Uribe Duarte</t>
  </si>
  <si>
    <t>Jaime Guillermo Castro Ramirez</t>
  </si>
  <si>
    <t>Todas las áreas de la Entidad
Jaime Guillermo Castro Ramirez</t>
  </si>
  <si>
    <t>Actualizar la estrategia de  racionalización de tramites y realizar el seguimiento a la misma</t>
  </si>
  <si>
    <t>Simplificar el trámite de  devolución de aportes pagados directamente a la ADRES</t>
  </si>
  <si>
    <t>Simplificar el trámite de reconocimiento de prestaciones económicas del RC/REE</t>
  </si>
  <si>
    <t>Automatizar y digitalizar los trámites priorizados</t>
  </si>
  <si>
    <t xml:space="preserve">Reportes de avance a la estrategia de racionalización de trámites formulada </t>
  </si>
  <si>
    <t>Devolución de aportes tramitados</t>
  </si>
  <si>
    <t>Reconocimiento de prestaciones económicas gestionadas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</si>
  <si>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</si>
  <si>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</si>
  <si>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</si>
  <si>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Elaborar los reportes de los resultados de las encuestas de percepción y satisfacción de los usuarios frente a los servicios recibidos de la Adres</t>
  </si>
  <si>
    <t>Elaborar informes cómo vamos en gestión de PQRSD</t>
  </si>
  <si>
    <t>Encuestas de satisfacción de PQRSD analizadas</t>
  </si>
  <si>
    <t>Información socializada a los funcionarios y grupos de valor y de interés sobre servicio al ciudadano y transparencia</t>
  </si>
  <si>
    <t>Martha Ligia Serna Pulido</t>
  </si>
  <si>
    <t>Desarrollar componentes del Menú Participa con los lineamientos para publicar información del DAFP</t>
  </si>
  <si>
    <t>Implementar y fomentar el uso de la consulta "Identifica tu giro" en el portal web de la ADRES</t>
  </si>
  <si>
    <t>Informe de seguimiento del Plan Anticorrupción presentado</t>
  </si>
  <si>
    <t>Componentes del Menú Participa desarrollados</t>
  </si>
  <si>
    <t>Mejoramiento de los canales de comunicación</t>
  </si>
  <si>
    <t>Fernando Jose Velásquez Avila</t>
  </si>
  <si>
    <t>Socializar e implementar la estrategia para gestión de conflictos de interés</t>
  </si>
  <si>
    <t>Ejecutar acciones de fortalecimiento del Código de Integridad de la Entidad</t>
  </si>
  <si>
    <t>Proyectar el Programa de Ética Pública Anticorrupción y Prevención del Fraude e implementarlo</t>
  </si>
  <si>
    <t>Gestión preventiva del conflicto de interés implementada</t>
  </si>
  <si>
    <t>Código de Integridad en la entidad apropiado</t>
  </si>
  <si>
    <t>Programa de Ética Pública, Anticorrupción y Prevención del Fraude de la ADRES, desarrollado e implementado</t>
  </si>
  <si>
    <t>Nelson Santos Andrade</t>
  </si>
  <si>
    <t>Dentro del proceso de contratación que se está desarrollando para el Modelo, se desarrollaron los siguientes documentos en la etapa precontractual para el objeto: "Contratar los servicios de consultoría para la estructuración, diseño e implementación de un modelo de gestión integral de riesgos en la ADRES, basado en GRC (Gobierno, Riesgo y Cumplimiento), conforme a la normatividad vigente y aplicable para la entidad"
1. Solicitud de información a proveedores 
2. Anexo técnico</t>
  </si>
  <si>
    <t>Diana Esperanza Torres Rodríguez</t>
  </si>
  <si>
    <t>Fue realziado el respectivo seguimiento a la estrategia de racionalización de trámites en SUIT. Como evidencia del primer reporte de la vigencia 2023, se adjuntó en Eureka: el correo electrónico enviado a los lideres de trámites, el informe descargado del SUIT donde se evidencia el reporte del primer trimestre y los pantallazos del reporte generado a cada una de los tramites definidos en la estrategia de racionalización</t>
  </si>
  <si>
    <t>Juan Carlos Girón Sanabria</t>
  </si>
  <si>
    <t>José Leonardo Herrera</t>
  </si>
  <si>
    <t>Maria Angelica Colmenares</t>
  </si>
  <si>
    <t>Fueron realizadas mesas de trabajo con comunicaciones y la Jefe (E) de la OAPCR donde se informó respecto a la elaboración de la Estrategia de Rendición de Cuentas 2023. Se presentó el documento (ver anexo en Eureka) que se tiene elaborado para la vigencia pero que requiere una revisión y ajuste a la luz de la nueva normativa. En la mesa de trabajo se acordó gestionar con el Director General los temas que abordaría sobre redición de cuentas teniendo en cuenta diversos espacios de dialogo con la Ciudadanía que se vayan a programar</t>
  </si>
  <si>
    <t>Fue elaborado el informe trimestral de encuestas de satisfacción por los diferentes canales (Presencial, Página Web y Para tramites y OPAS página web). Los soportes de la actividad desarrolla se encuentran en Eureka.</t>
  </si>
  <si>
    <t>Fue elaborado Informe unificado de Peticiones, Quejas, Reclamos, Sugerencias y Denuncias (PQRSD) recibidas y atendidas por las dependencias de la Administradora de los Recursos del Sistema General de Seguridad Social en Salud ADRES, para el periodo comprendido entre el 1° de enero al 31 de marzo de 2023. El informe que soporta la actividad realizada se encuentra en el aplicativo Eureka</t>
  </si>
  <si>
    <t>En enero de 2023 se realizó el seguimiento y análisis del avance del Plan con corte a 31 de diciembre de 2022.
El informe fue remitido a la Oficina de Control Interno el 6 de enero, en el formato establecido y remitido por la OCI.Los soportes de la acción realizada se encuentran en la plataforma Eureka.</t>
  </si>
  <si>
    <t>Elaborar el informe de seguimiento del Plan Anticorrupción cuatrimestralmente</t>
  </si>
  <si>
    <t>Con base a la información reportada en ITA 2021, los resultados obtenidos y el informe enviado por la OCI, se identificaron los contenidos faltantes que se deben desarrollar en el menú ITA, las acciones por realizar y algunas de las áreas que deben desarrollar los contenidos. En Eureka se anexó el Archivo Excel con la información identificada a partir de la matriz ITA. 
De igual forma se han desarrollado varias mesas de trabajo con Comunicaciones, incluido el Web Master, con el fin de identificar contenidos faltantes, acciones para su desarrollo y se han realizado directamente los enlaces de la información a los sub menús respectivos del menú Participa.Se anexan soporte de las reuniones presenciales y virtuales así como la Matriz ITA que ha servido como elemento Guía para ir desarrollando los contenidos faltantes. No obstante la información desarrollada se puede observar en la Págian web.</t>
  </si>
  <si>
    <t>Maria Angélica Colmenares</t>
  </si>
  <si>
    <t>En la sesión No.1 del Comité Directivo de la ADRES, del 16 de marzo de 2023, se presentó la estrategia para la gestión de conflictos de interés elaborada en conjunto con el Grupo de Talento Humano y la Oficina Asesora de Planeación. Allí se presentó el cronograma propuesto para su implementación durante la vigencia 2023.
En la plataforma de Eureka se adjuntó acta de socialización en el Comité Directivo y el cronograma propuesto para su implementación.</t>
  </si>
  <si>
    <t xml:space="preserve">El 6 de marzo de 2023 se realizó una reunión con el Instituto de Educación del Ministerio Público y de acuerdo a ello se envió solicitud de cotización al Director del instituto, para que se informara sobre las capacitaciones que ellos dictarán este año y escoger si se ajusta a los intereses de la Adres. A la fecha no se ha recibido respuesta, por ese motivo no se ha planteado el temario que conformará el Programa.
Por lo anterior y de acuerdo con los soportes se debe abrir la tarea relacionado con "Proyectar el Programa de Ética Pública, Anticorrupción y Prevención del Fraude de la ADRES" con punjaje de 40. </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</si>
  <si>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</si>
  <si>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  </t>
    </r>
    <r>
      <rPr>
        <u/>
        <sz val="12"/>
        <color indexed="8"/>
        <rFont val="Arial Narrow"/>
        <family val="2"/>
      </rPr>
      <t>FERNANDO J. VELÁSQUEZ ÁVILA</t>
    </r>
    <r>
      <rPr>
        <sz val="12"/>
        <color indexed="8"/>
        <rFont val="Arial Narrow"/>
        <family val="2"/>
      </rPr>
      <t xml:space="preserve">
</t>
    </r>
    <r>
      <rPr>
        <b/>
        <sz val="12"/>
        <color indexed="8"/>
        <rFont val="Arial Narrow"/>
        <family val="2"/>
      </rPr>
      <t xml:space="preserve">FIRMA  RESPONSABLE  INFORME 
OFICINA  DE PLANEACIÓN Y CONTROL DE RIESGOS
</t>
    </r>
  </si>
  <si>
    <r>
      <rPr>
        <b/>
        <sz val="12"/>
        <color rgb="FF000000"/>
        <rFont val="Arial Narrow"/>
        <family val="2"/>
      </rPr>
      <t>Seguimiento Primer Cuatrimestre 2023</t>
    </r>
    <r>
      <rPr>
        <sz val="12"/>
        <color rgb="FF000000"/>
        <rFont val="Arial Narrow"/>
        <family val="2"/>
      </rPr>
      <t xml:space="preserve">
La Política de Administración de Riesgos que en el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</si>
  <si>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Conforme a la Politica de Administración de Riesgos, se debe formular esta actividad para desarrollarse en la vigencia.</t>
  </si>
  <si>
    <r>
      <t xml:space="preserve">Seguimiento Primer Cuatrimestre 2023
</t>
    </r>
    <r>
      <rPr>
        <sz val="12"/>
        <color rgb="FF000000"/>
        <rFont val="Arial Narrow"/>
        <family val="2"/>
      </rPr>
      <t>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</si>
  <si>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4.Realizar el seguimiento a la estrategia de racionalización de trámites 3er trimestre. (16/07/2023 a 15/10/2023). 25%</t>
    </r>
  </si>
  <si>
    <r>
      <t xml:space="preserve">Seguimiento Primer Cuatrimestre 2023
</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2.Elaborar informe de avances 2  (01/09/2023 a 30/09/2023). 14.28%
3.Elaborar informe de avances 3 (01/12/2023 a 31/12/2023). 14.28%
4.Estrategia de rendición de cuentas 2023 ejecutada e implementada  (01/02/2023 a 30/011/2023)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7.Mesa de Trabajo interdisciplinaria 3 (01/11/2023 a 30/11/2023). 14,28%</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</si>
  <si>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3.Proyectar reporte con los resultados obtenidos de encuestas III trimestre ( 01/07//2023 a 17/10/2023) 25%.
4.Proyectar reporte con los resultados obtenidos de encuestas IV trimestre ( 01/10//2023 a 15/12/2023)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</si>
</sst>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rgb="FF000000"/>
      <name val="Arial Narrow"/>
      <family val="2"/>
    </font>
    <font>
      <sz val="11"/>
      <color rgb="FF000000"/>
      <name val="Arial Narrow"/>
      <family val="2"/>
    </font>
    <font>
      <sz val="11"/>
      <color theme="1"/>
      <name val="Calibri"/>
      <family val="2"/>
    </font>
    <font>
      <sz val="11"/>
      <color rgb="FF000000"/>
      <name val="Calibri"/>
      <family val="2"/>
    </font>
    <font>
      <sz val="11"/>
      <color theme="1"/>
      <name val="Arial"/>
      <family val="2"/>
    </font>
    <font>
      <sz val="11"/>
      <name val="Calibri"/>
      <family val="2"/>
    </font>
    <font>
      <u/>
      <sz val="12"/>
      <color theme="1"/>
      <name val="Arial Narrow"/>
      <family val="2"/>
    </font>
    <font>
      <i/>
      <sz val="12"/>
      <color rgb="FF000000"/>
      <name val="Arial Narrow"/>
      <family val="2"/>
    </font>
    <font>
      <b/>
      <u/>
      <sz val="12"/>
      <color rgb="FF000000"/>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9"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
    <xf numFmtId="0" fontId="0" fillId="0" borderId="0"/>
    <xf numFmtId="9" fontId="25" fillId="0" borderId="0" applyFont="0" applyFill="0" applyBorder="0" applyAlignment="0" applyProtection="0"/>
    <xf numFmtId="0" fontId="25" fillId="0" borderId="0"/>
    <xf numFmtId="0" fontId="37" fillId="0" borderId="0"/>
  </cellStyleXfs>
  <cellXfs count="183">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Border="1" applyAlignment="1">
      <alignment horizontal="left" vertical="center" wrapText="1"/>
    </xf>
    <xf numFmtId="0" fontId="16" fillId="0" borderId="23" xfId="0" applyFont="1" applyBorder="1" applyAlignment="1">
      <alignment vertical="center" wrapText="1"/>
    </xf>
    <xf numFmtId="0" fontId="14" fillId="0" borderId="23" xfId="0" applyFont="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Border="1" applyAlignment="1">
      <alignment vertical="center" wrapText="1"/>
    </xf>
    <xf numFmtId="164" fontId="5" fillId="0" borderId="23" xfId="0" applyNumberFormat="1" applyFont="1" applyBorder="1" applyAlignment="1">
      <alignment horizontal="center" vertical="center" wrapText="1"/>
    </xf>
    <xf numFmtId="0" fontId="15" fillId="0" borderId="23" xfId="0" applyFont="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6" fillId="0" borderId="23" xfId="0" applyFont="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6" fillId="13" borderId="23"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39" xfId="0" applyFont="1" applyBorder="1" applyAlignment="1">
      <alignment horizontal="center" vertical="center" wrapText="1"/>
    </xf>
    <xf numFmtId="0" fontId="15" fillId="2" borderId="18" xfId="0"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3" fillId="2" borderId="23" xfId="0" applyNumberFormat="1" applyFont="1" applyFill="1" applyBorder="1" applyAlignment="1">
      <alignment horizontal="justify" vertical="center" wrapText="1"/>
    </xf>
    <xf numFmtId="9" fontId="33" fillId="0" borderId="23" xfId="0" applyNumberFormat="1" applyFont="1" applyBorder="1" applyAlignment="1">
      <alignment horizontal="justify" vertical="center" wrapText="1"/>
    </xf>
    <xf numFmtId="0" fontId="14" fillId="2" borderId="23" xfId="0" applyFont="1" applyFill="1" applyBorder="1" applyAlignment="1">
      <alignment vertical="center" wrapText="1"/>
    </xf>
    <xf numFmtId="164" fontId="14" fillId="2" borderId="23" xfId="0" applyNumberFormat="1" applyFont="1" applyFill="1" applyBorder="1" applyAlignment="1">
      <alignment horizontal="center" vertical="center" wrapText="1"/>
    </xf>
    <xf numFmtId="9" fontId="34" fillId="2" borderId="23" xfId="0" applyNumberFormat="1" applyFont="1" applyFill="1" applyBorder="1" applyAlignment="1">
      <alignment horizontal="justify" vertical="center" wrapText="1"/>
    </xf>
    <xf numFmtId="9" fontId="34" fillId="0" borderId="23" xfId="0" applyNumberFormat="1" applyFont="1" applyBorder="1" applyAlignment="1">
      <alignment horizontal="justify" vertical="center" wrapText="1"/>
    </xf>
    <xf numFmtId="0" fontId="14" fillId="2" borderId="31" xfId="0" applyFont="1" applyFill="1" applyBorder="1" applyAlignment="1">
      <alignment horizontal="justify" vertical="center" wrapText="1"/>
    </xf>
    <xf numFmtId="0" fontId="32" fillId="2" borderId="31" xfId="0" applyFont="1" applyFill="1" applyBorder="1" applyAlignment="1">
      <alignment horizontal="left" vertical="center" wrapText="1"/>
    </xf>
    <xf numFmtId="0" fontId="35" fillId="0" borderId="39" xfId="0" applyFont="1" applyBorder="1" applyAlignment="1">
      <alignment horizontal="left" vertical="center" wrapText="1"/>
    </xf>
    <xf numFmtId="0" fontId="36" fillId="0" borderId="40" xfId="0" applyFont="1" applyBorder="1" applyAlignment="1">
      <alignment horizontal="left" vertical="center" wrapText="1"/>
    </xf>
    <xf numFmtId="0" fontId="35" fillId="0" borderId="31" xfId="2" applyFont="1" applyBorder="1" applyAlignment="1">
      <alignment horizontal="left" vertical="top" wrapText="1"/>
    </xf>
    <xf numFmtId="0" fontId="36" fillId="0" borderId="41" xfId="0" applyFont="1" applyBorder="1" applyAlignment="1">
      <alignment horizontal="justify" vertical="center"/>
    </xf>
    <xf numFmtId="0" fontId="36" fillId="0" borderId="42" xfId="0" applyFont="1" applyBorder="1" applyAlignment="1">
      <alignment horizontal="justify" vertical="center"/>
    </xf>
    <xf numFmtId="14" fontId="35" fillId="0" borderId="39" xfId="0" applyNumberFormat="1" applyFont="1" applyBorder="1" applyAlignment="1">
      <alignment horizontal="right" vertical="center" wrapText="1"/>
    </xf>
    <xf numFmtId="14" fontId="35" fillId="0" borderId="39" xfId="0" applyNumberFormat="1" applyFont="1" applyBorder="1" applyAlignment="1">
      <alignment horizontal="center" vertical="center" wrapText="1"/>
    </xf>
    <xf numFmtId="14" fontId="36" fillId="0" borderId="43" xfId="0" applyNumberFormat="1" applyFont="1" applyBorder="1" applyAlignment="1">
      <alignment horizontal="center" vertical="center" wrapText="1"/>
    </xf>
    <xf numFmtId="0" fontId="36" fillId="0" borderId="43" xfId="0" applyFont="1" applyBorder="1" applyAlignment="1">
      <alignment horizontal="justify" vertical="center"/>
    </xf>
    <xf numFmtId="0" fontId="35" fillId="0" borderId="39" xfId="0" applyFont="1" applyBorder="1" applyAlignment="1">
      <alignment horizontal="justify" vertical="center" wrapText="1"/>
    </xf>
    <xf numFmtId="0" fontId="35" fillId="0" borderId="43" xfId="0" applyFont="1" applyBorder="1" applyAlignment="1">
      <alignment horizontal="left" vertical="center" wrapText="1"/>
    </xf>
    <xf numFmtId="0" fontId="35" fillId="0" borderId="31" xfId="0" applyFont="1" applyBorder="1" applyAlignment="1">
      <alignment vertical="center" wrapText="1"/>
    </xf>
    <xf numFmtId="0" fontId="35" fillId="0" borderId="44" xfId="0" applyFont="1" applyBorder="1" applyAlignment="1">
      <alignment horizontal="left" vertical="center" wrapText="1"/>
    </xf>
    <xf numFmtId="0" fontId="35" fillId="0" borderId="31" xfId="0" applyFont="1" applyBorder="1" applyAlignment="1">
      <alignment horizontal="center" vertical="center" wrapText="1"/>
    </xf>
    <xf numFmtId="0" fontId="35" fillId="0" borderId="31" xfId="0" applyFont="1" applyBorder="1" applyAlignment="1">
      <alignment horizontal="left" vertical="center" wrapText="1"/>
    </xf>
    <xf numFmtId="0" fontId="35" fillId="0" borderId="38" xfId="0" applyFont="1" applyBorder="1" applyAlignment="1">
      <alignment horizontal="justify" vertical="center"/>
    </xf>
    <xf numFmtId="0" fontId="35" fillId="0" borderId="39" xfId="0" applyFont="1" applyBorder="1" applyAlignment="1">
      <alignment horizontal="justify" vertical="center"/>
    </xf>
    <xf numFmtId="0" fontId="35" fillId="0" borderId="0" xfId="0" applyFont="1" applyAlignment="1">
      <alignment vertical="center"/>
    </xf>
    <xf numFmtId="14" fontId="35" fillId="0" borderId="39" xfId="0" applyNumberFormat="1" applyFont="1" applyBorder="1" applyAlignment="1">
      <alignment vertical="center" wrapText="1"/>
    </xf>
    <xf numFmtId="0" fontId="38" fillId="0" borderId="39" xfId="3" applyFont="1" applyBorder="1" applyAlignment="1">
      <alignment horizontal="left" vertical="center" wrapText="1"/>
    </xf>
    <xf numFmtId="0" fontId="38" fillId="0" borderId="39" xfId="0" applyFont="1" applyBorder="1" applyAlignment="1">
      <alignment horizontal="left" vertical="center" wrapText="1"/>
    </xf>
    <xf numFmtId="0" fontId="35" fillId="0" borderId="38" xfId="3" applyFont="1" applyBorder="1" applyAlignment="1">
      <alignment horizontal="left" vertical="center" wrapText="1"/>
    </xf>
    <xf numFmtId="14" fontId="38" fillId="0" borderId="39" xfId="3" applyNumberFormat="1" applyFont="1" applyBorder="1" applyAlignment="1">
      <alignment horizontal="center" vertical="center" wrapText="1"/>
    </xf>
    <xf numFmtId="10" fontId="16" fillId="2" borderId="23" xfId="0" applyNumberFormat="1" applyFont="1" applyFill="1" applyBorder="1" applyAlignment="1">
      <alignment horizontal="center" vertical="center" wrapText="1"/>
    </xf>
    <xf numFmtId="0" fontId="14" fillId="0" borderId="0" xfId="0" applyFont="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4">
    <cellStyle name="Normal" xfId="0" builtinId="0"/>
    <cellStyle name="Normal 2" xfId="2" xr:uid="{16ED63E5-072C-4326-8024-726EA00A8CE8}"/>
    <cellStyle name="Normal 3" xfId="3" xr:uid="{51C07CB9-BC52-4D4A-911D-73FEE67D3381}"/>
    <cellStyle name="Porcentaje" xfId="1" builtinId="5"/>
  </cellStyles>
  <dxfs count="33">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9</c:v>
                </c:pt>
                <c:pt idx="1">
                  <c:v>1</c:v>
                </c:pt>
                <c:pt idx="2">
                  <c:v>9</c:v>
                </c:pt>
                <c:pt idx="3">
                  <c:v>23</c:v>
                </c:pt>
                <c:pt idx="4">
                  <c:v>12</c:v>
                </c:pt>
                <c:pt idx="5">
                  <c:v>10</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115"/>
  <sheetViews>
    <sheetView showGridLines="0" tabSelected="1" topLeftCell="I46" zoomScale="80" zoomScaleNormal="80" workbookViewId="0">
      <selection activeCell="L47" sqref="L47"/>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38.5546875" style="7" customWidth="1"/>
    <col min="8" max="8" width="37.44140625" customWidth="1"/>
    <col min="9" max="9" width="22.6640625" style="17" customWidth="1"/>
    <col min="10" max="10" width="27.88671875" style="17" customWidth="1"/>
    <col min="11" max="11" width="26.109375" customWidth="1"/>
    <col min="12" max="12" width="71.109375" customWidth="1"/>
    <col min="13" max="13" width="53.88671875" hidden="1" customWidth="1"/>
    <col min="14" max="14" width="12.88671875" style="22" customWidth="1"/>
    <col min="15" max="15" width="85.33203125" customWidth="1"/>
    <col min="16" max="16" width="48.88671875" customWidth="1"/>
  </cols>
  <sheetData>
    <row r="1" spans="2:16" s="1" customFormat="1" thickBot="1">
      <c r="G1" s="73"/>
      <c r="H1" s="2"/>
      <c r="I1" s="16"/>
      <c r="J1" s="16"/>
      <c r="M1" s="3"/>
      <c r="N1" s="18"/>
      <c r="P1" s="3"/>
    </row>
    <row r="2" spans="2:16" s="1" customFormat="1" ht="14.1" customHeight="1">
      <c r="B2" s="123"/>
      <c r="C2" s="124"/>
      <c r="D2" s="124"/>
      <c r="E2" s="125"/>
      <c r="F2" s="159" t="s">
        <v>0</v>
      </c>
      <c r="G2" s="173" t="s">
        <v>1</v>
      </c>
      <c r="H2" s="173"/>
      <c r="I2" s="173"/>
      <c r="J2" s="174"/>
      <c r="K2" s="123"/>
      <c r="L2" s="124"/>
      <c r="M2" s="124"/>
      <c r="N2" s="124"/>
      <c r="O2" s="124"/>
      <c r="P2" s="125"/>
    </row>
    <row r="3" spans="2:16" s="1" customFormat="1" ht="14.4" customHeight="1" thickBot="1">
      <c r="B3" s="126"/>
      <c r="C3" s="127"/>
      <c r="D3" s="127"/>
      <c r="E3" s="128"/>
      <c r="F3" s="160"/>
      <c r="G3" s="175"/>
      <c r="H3" s="175"/>
      <c r="I3" s="175"/>
      <c r="J3" s="176"/>
      <c r="K3" s="126"/>
      <c r="L3" s="127"/>
      <c r="M3" s="127"/>
      <c r="N3" s="127"/>
      <c r="O3" s="127"/>
      <c r="P3" s="128"/>
    </row>
    <row r="4" spans="2:16" s="1" customFormat="1" ht="14.4" customHeight="1">
      <c r="B4" s="126"/>
      <c r="C4" s="127"/>
      <c r="D4" s="127"/>
      <c r="E4" s="128"/>
      <c r="F4" s="144" t="s">
        <v>2</v>
      </c>
      <c r="G4" s="149" t="s">
        <v>3</v>
      </c>
      <c r="H4" s="150"/>
      <c r="I4" s="150"/>
      <c r="J4" s="151"/>
      <c r="K4" s="126"/>
      <c r="L4" s="127"/>
      <c r="M4" s="127"/>
      <c r="N4" s="127"/>
      <c r="O4" s="127"/>
      <c r="P4" s="128"/>
    </row>
    <row r="5" spans="2:16" s="1" customFormat="1" ht="15" customHeight="1" thickBot="1">
      <c r="B5" s="129"/>
      <c r="C5" s="130"/>
      <c r="D5" s="130"/>
      <c r="E5" s="131"/>
      <c r="F5" s="145"/>
      <c r="G5" s="152"/>
      <c r="H5" s="153"/>
      <c r="I5" s="153"/>
      <c r="J5" s="154"/>
      <c r="K5" s="129"/>
      <c r="L5" s="130"/>
      <c r="M5" s="130"/>
      <c r="N5" s="130"/>
      <c r="O5" s="130"/>
      <c r="P5" s="131"/>
    </row>
    <row r="6" spans="2:16" s="1" customFormat="1" ht="13.8">
      <c r="I6" s="16"/>
      <c r="J6" s="16"/>
      <c r="K6" s="2"/>
      <c r="L6" s="2"/>
      <c r="N6" s="19"/>
      <c r="O6" s="2"/>
    </row>
    <row r="7" spans="2:16" s="1" customFormat="1" thickBot="1">
      <c r="E7" s="73"/>
      <c r="F7" s="2"/>
      <c r="G7" s="2"/>
      <c r="I7" s="16"/>
      <c r="J7" s="16"/>
      <c r="K7" s="3"/>
      <c r="L7" s="3"/>
      <c r="M7" s="3"/>
      <c r="N7" s="20"/>
      <c r="O7" s="3"/>
      <c r="P7" s="3"/>
    </row>
    <row r="8" spans="2:16" s="1" customFormat="1" ht="18.600000000000001" thickBot="1">
      <c r="B8" s="132" t="s">
        <v>4</v>
      </c>
      <c r="C8" s="133"/>
      <c r="D8" s="134"/>
      <c r="E8" s="135" t="s">
        <v>5</v>
      </c>
      <c r="F8" s="136"/>
      <c r="G8" s="136"/>
      <c r="H8" s="136"/>
      <c r="I8" s="136"/>
      <c r="J8" s="137"/>
      <c r="K8" s="177" t="s">
        <v>101</v>
      </c>
      <c r="L8" s="178"/>
      <c r="M8" s="69"/>
      <c r="N8" s="69"/>
      <c r="O8" s="25" t="s">
        <v>108</v>
      </c>
      <c r="P8" s="70"/>
    </row>
    <row r="9" spans="2:16" s="1" customFormat="1" ht="18.600000000000001" thickBot="1">
      <c r="B9" s="146" t="s">
        <v>6</v>
      </c>
      <c r="C9" s="147"/>
      <c r="D9" s="148"/>
      <c r="E9" s="141" t="s">
        <v>110</v>
      </c>
      <c r="F9" s="142"/>
      <c r="G9" s="142"/>
      <c r="H9" s="142"/>
      <c r="I9" s="142"/>
      <c r="J9" s="143"/>
      <c r="K9" s="4"/>
      <c r="L9" s="4"/>
      <c r="M9" s="5"/>
      <c r="N9" s="25"/>
      <c r="O9" s="4"/>
      <c r="P9" s="5"/>
    </row>
    <row r="10" spans="2:16" s="1" customFormat="1" ht="18.600000000000001" thickBot="1">
      <c r="B10" s="138" t="s">
        <v>7</v>
      </c>
      <c r="C10" s="139"/>
      <c r="D10" s="140"/>
      <c r="E10" s="141" t="s">
        <v>8</v>
      </c>
      <c r="F10" s="142"/>
      <c r="G10" s="142"/>
      <c r="H10" s="142"/>
      <c r="I10" s="142"/>
      <c r="J10" s="143"/>
      <c r="K10" s="4"/>
      <c r="L10"/>
      <c r="M10" s="5"/>
      <c r="N10" s="25"/>
      <c r="O10" s="4"/>
      <c r="P10" s="5"/>
    </row>
    <row r="11" spans="2:16" s="1" customFormat="1" ht="24" customHeight="1" thickBot="1">
      <c r="B11" s="138" t="s">
        <v>9</v>
      </c>
      <c r="C11" s="139"/>
      <c r="D11" s="140"/>
      <c r="E11" s="180" t="s">
        <v>109</v>
      </c>
      <c r="F11" s="181"/>
      <c r="G11" s="181"/>
      <c r="H11" s="181"/>
      <c r="I11" s="181"/>
      <c r="J11" s="182"/>
      <c r="K11" s="177" t="s">
        <v>106</v>
      </c>
      <c r="L11" s="178"/>
      <c r="M11" s="179"/>
      <c r="N11" s="77">
        <v>1</v>
      </c>
      <c r="O11" s="25" t="s">
        <v>111</v>
      </c>
      <c r="P11" s="71"/>
    </row>
    <row r="12" spans="2:16" s="1" customFormat="1" ht="18">
      <c r="B12" s="26"/>
      <c r="C12" s="26"/>
      <c r="D12" s="26"/>
      <c r="E12" s="27"/>
      <c r="F12" s="48"/>
      <c r="G12" s="27"/>
      <c r="H12" s="27"/>
      <c r="I12" s="58"/>
      <c r="J12" s="58"/>
      <c r="K12" s="28"/>
      <c r="L12" s="29"/>
      <c r="M12" s="29"/>
      <c r="N12" s="30"/>
      <c r="O12" s="29"/>
      <c r="P12" s="29"/>
    </row>
    <row r="13" spans="2:16" ht="15" thickBot="1">
      <c r="D13"/>
      <c r="K13" s="8"/>
      <c r="L13" s="8"/>
      <c r="M13" s="8"/>
      <c r="N13" s="21"/>
      <c r="O13" s="8"/>
      <c r="P13" s="8"/>
    </row>
    <row r="14" spans="2:16" ht="16.2" thickBot="1">
      <c r="E14" s="31"/>
      <c r="F14" s="49"/>
      <c r="G14" s="32"/>
      <c r="H14" s="32"/>
      <c r="I14" s="118" t="s">
        <v>10</v>
      </c>
      <c r="J14" s="120"/>
      <c r="K14" s="118" t="s">
        <v>11</v>
      </c>
      <c r="L14" s="119"/>
      <c r="M14" s="120"/>
      <c r="N14" s="118" t="s">
        <v>12</v>
      </c>
      <c r="O14" s="119"/>
      <c r="P14" s="120"/>
    </row>
    <row r="15" spans="2:16" s="6" customFormat="1" ht="48" thickTop="1" thickBot="1">
      <c r="B15" s="10" t="s">
        <v>13</v>
      </c>
      <c r="C15" s="10" t="s">
        <v>14</v>
      </c>
      <c r="D15" s="10" t="s">
        <v>15</v>
      </c>
      <c r="E15" s="11" t="s">
        <v>16</v>
      </c>
      <c r="F15" s="50" t="s">
        <v>17</v>
      </c>
      <c r="G15" s="11" t="s">
        <v>18</v>
      </c>
      <c r="H15" s="12" t="s">
        <v>19</v>
      </c>
      <c r="I15" s="13" t="s">
        <v>20</v>
      </c>
      <c r="J15" s="14" t="s">
        <v>21</v>
      </c>
      <c r="K15" s="14" t="s">
        <v>22</v>
      </c>
      <c r="L15" s="14" t="s">
        <v>23</v>
      </c>
      <c r="M15" s="14" t="s">
        <v>24</v>
      </c>
      <c r="N15" s="14" t="s">
        <v>25</v>
      </c>
      <c r="O15" s="14" t="s">
        <v>23</v>
      </c>
      <c r="P15" s="14" t="s">
        <v>24</v>
      </c>
    </row>
    <row r="16" spans="2:16" ht="172.8" customHeight="1" thickTop="1" thickBot="1">
      <c r="B16" s="155" t="s">
        <v>26</v>
      </c>
      <c r="C16" s="156" t="s">
        <v>27</v>
      </c>
      <c r="D16" s="157" t="s">
        <v>28</v>
      </c>
      <c r="E16" s="33">
        <v>1.1000000000000001</v>
      </c>
      <c r="F16" s="93"/>
      <c r="G16" s="95"/>
      <c r="H16" s="93"/>
      <c r="I16" s="99"/>
      <c r="J16" s="99"/>
      <c r="K16" s="23"/>
      <c r="L16" s="51"/>
      <c r="M16" s="24"/>
      <c r="N16" s="23"/>
      <c r="O16" s="23" t="s">
        <v>166</v>
      </c>
      <c r="P16" s="37" t="s">
        <v>167</v>
      </c>
    </row>
    <row r="17" spans="1:20" ht="20.25" customHeight="1" thickTop="1" thickBot="1">
      <c r="B17" s="155"/>
      <c r="C17" s="156"/>
      <c r="D17" s="158"/>
      <c r="E17" s="33">
        <v>1.2</v>
      </c>
      <c r="F17" s="93"/>
      <c r="G17" s="96"/>
      <c r="H17" s="94"/>
      <c r="I17" s="100"/>
      <c r="J17" s="100"/>
      <c r="K17" s="23"/>
      <c r="L17" s="51"/>
      <c r="M17" s="24"/>
      <c r="N17" s="23"/>
      <c r="O17" s="23"/>
      <c r="P17" s="37"/>
    </row>
    <row r="18" spans="1:20" ht="20.25" customHeight="1" thickTop="1" thickBot="1">
      <c r="B18" s="155"/>
      <c r="C18" s="156"/>
      <c r="D18" s="162"/>
      <c r="E18" s="33">
        <v>1.3</v>
      </c>
      <c r="F18" s="94"/>
      <c r="G18" s="97"/>
      <c r="H18" s="94"/>
      <c r="I18" s="100"/>
      <c r="J18" s="100"/>
      <c r="K18" s="23">
        <v>0</v>
      </c>
      <c r="L18" s="24"/>
      <c r="M18" s="24"/>
      <c r="N18" s="23">
        <v>0</v>
      </c>
      <c r="O18" s="23"/>
      <c r="P18" s="37"/>
    </row>
    <row r="19" spans="1:20" ht="244.2" customHeight="1" thickTop="1" thickBot="1">
      <c r="B19" s="155"/>
      <c r="C19" s="156"/>
      <c r="D19" s="157" t="s">
        <v>31</v>
      </c>
      <c r="E19" s="33" t="s">
        <v>32</v>
      </c>
      <c r="F19" s="93" t="s">
        <v>112</v>
      </c>
      <c r="G19" s="95" t="s">
        <v>115</v>
      </c>
      <c r="H19" s="93" t="s">
        <v>118</v>
      </c>
      <c r="I19" s="99">
        <v>44928</v>
      </c>
      <c r="J19" s="99">
        <v>45291</v>
      </c>
      <c r="K19" s="23">
        <v>0.2</v>
      </c>
      <c r="L19" s="24" t="s">
        <v>149</v>
      </c>
      <c r="M19" s="24"/>
      <c r="N19" s="23">
        <v>0.2</v>
      </c>
      <c r="O19" s="52" t="s">
        <v>168</v>
      </c>
      <c r="P19" s="37"/>
    </row>
    <row r="20" spans="1:20" ht="90.75" customHeight="1" thickTop="1" thickBot="1">
      <c r="B20" s="155"/>
      <c r="C20" s="156"/>
      <c r="D20" s="158"/>
      <c r="E20" s="33" t="s">
        <v>42</v>
      </c>
      <c r="F20" s="94" t="s">
        <v>114</v>
      </c>
      <c r="G20" s="97" t="s">
        <v>117</v>
      </c>
      <c r="H20" s="94" t="s">
        <v>120</v>
      </c>
      <c r="I20" s="100">
        <v>45078</v>
      </c>
      <c r="J20" s="100">
        <v>45291</v>
      </c>
      <c r="K20" s="23">
        <v>0</v>
      </c>
      <c r="L20" s="24"/>
      <c r="M20" s="24"/>
      <c r="N20" s="23">
        <v>0</v>
      </c>
      <c r="O20" s="23"/>
      <c r="P20" s="37"/>
    </row>
    <row r="21" spans="1:20" ht="48.75" customHeight="1" thickTop="1" thickBot="1">
      <c r="B21" s="155"/>
      <c r="C21" s="156"/>
      <c r="D21" s="158"/>
      <c r="E21" s="33" t="s">
        <v>43</v>
      </c>
      <c r="F21" s="40"/>
      <c r="G21" s="34"/>
      <c r="H21" s="87"/>
      <c r="I21" s="88"/>
      <c r="J21" s="88"/>
      <c r="K21" s="23">
        <v>0</v>
      </c>
      <c r="L21" s="24"/>
      <c r="M21" s="24"/>
      <c r="N21" s="23">
        <v>0</v>
      </c>
      <c r="O21" s="23"/>
      <c r="P21" s="37"/>
    </row>
    <row r="22" spans="1:20" ht="60.75" customHeight="1" thickTop="1" thickBot="1">
      <c r="B22" s="155"/>
      <c r="C22" s="156"/>
      <c r="D22" s="158"/>
      <c r="E22" s="33" t="s">
        <v>44</v>
      </c>
      <c r="F22" s="40"/>
      <c r="G22" s="34"/>
      <c r="H22" s="87"/>
      <c r="I22" s="88"/>
      <c r="J22" s="88"/>
      <c r="K22" s="23">
        <v>0</v>
      </c>
      <c r="L22" s="24"/>
      <c r="M22" s="24"/>
      <c r="N22" s="23">
        <v>0</v>
      </c>
      <c r="O22" s="23"/>
      <c r="P22" s="37"/>
    </row>
    <row r="23" spans="1:20" ht="53.25" customHeight="1" thickTop="1" thickBot="1">
      <c r="B23" s="155"/>
      <c r="C23" s="156"/>
      <c r="D23" s="158"/>
      <c r="E23" s="33" t="s">
        <v>45</v>
      </c>
      <c r="F23" s="40"/>
      <c r="G23" s="34"/>
      <c r="H23" s="87"/>
      <c r="I23" s="88"/>
      <c r="J23" s="88"/>
      <c r="K23" s="23">
        <v>0</v>
      </c>
      <c r="L23" s="24"/>
      <c r="M23" s="24"/>
      <c r="N23" s="23">
        <v>0</v>
      </c>
      <c r="O23" s="23"/>
      <c r="P23" s="37"/>
    </row>
    <row r="24" spans="1:20" ht="46.5" customHeight="1" thickTop="1" thickBot="1">
      <c r="B24" s="155"/>
      <c r="C24" s="156"/>
      <c r="D24" s="158"/>
      <c r="E24" s="33" t="s">
        <v>82</v>
      </c>
      <c r="F24" s="40"/>
      <c r="G24" s="34"/>
      <c r="H24" s="87"/>
      <c r="I24" s="88"/>
      <c r="J24" s="88"/>
      <c r="K24" s="23">
        <v>0</v>
      </c>
      <c r="L24" s="24"/>
      <c r="M24" s="24"/>
      <c r="N24" s="23">
        <v>0</v>
      </c>
      <c r="O24" s="23"/>
      <c r="P24" s="37"/>
    </row>
    <row r="25" spans="1:20" ht="51" customHeight="1" thickTop="1" thickBot="1">
      <c r="B25" s="155"/>
      <c r="C25" s="156"/>
      <c r="D25" s="158"/>
      <c r="E25" s="33" t="s">
        <v>83</v>
      </c>
      <c r="F25" s="40"/>
      <c r="G25" s="34"/>
      <c r="H25" s="87"/>
      <c r="I25" s="88"/>
      <c r="J25" s="88"/>
      <c r="K25" s="23">
        <v>0</v>
      </c>
      <c r="L25" s="24"/>
      <c r="M25" s="24"/>
      <c r="N25" s="23">
        <v>0</v>
      </c>
      <c r="O25" s="23"/>
      <c r="P25" s="37"/>
    </row>
    <row r="26" spans="1:20" ht="33.75" customHeight="1" thickTop="1" thickBot="1">
      <c r="B26" s="155"/>
      <c r="C26" s="156"/>
      <c r="D26" s="162"/>
      <c r="E26" s="33"/>
      <c r="F26" s="34"/>
      <c r="G26" s="34"/>
      <c r="H26" s="35"/>
      <c r="I26" s="36"/>
      <c r="J26" s="36"/>
      <c r="K26" s="23">
        <v>0</v>
      </c>
      <c r="L26" s="24"/>
      <c r="M26" s="24"/>
      <c r="N26" s="23">
        <v>0</v>
      </c>
      <c r="O26" s="23"/>
      <c r="P26" s="37"/>
    </row>
    <row r="27" spans="1:20" s="22" customFormat="1" ht="48.75" customHeight="1" thickTop="1" thickBot="1">
      <c r="A27" s="38"/>
      <c r="B27" s="155"/>
      <c r="C27" s="156"/>
      <c r="D27" s="76" t="s">
        <v>33</v>
      </c>
      <c r="E27" s="33"/>
      <c r="F27" s="34"/>
      <c r="G27" s="34"/>
      <c r="H27" s="55"/>
      <c r="I27" s="61"/>
      <c r="J27" s="37"/>
      <c r="K27" s="23">
        <v>0</v>
      </c>
      <c r="L27" s="51"/>
      <c r="M27" s="24"/>
      <c r="N27" s="23">
        <v>0</v>
      </c>
      <c r="O27" s="23"/>
      <c r="P27" s="36"/>
      <c r="T27"/>
    </row>
    <row r="28" spans="1:20" ht="55.5" customHeight="1" thickTop="1" thickBot="1">
      <c r="B28" s="155"/>
      <c r="C28" s="156"/>
      <c r="D28" s="72" t="s">
        <v>35</v>
      </c>
      <c r="E28" s="33"/>
      <c r="F28" s="34"/>
      <c r="G28" s="34"/>
      <c r="H28" s="35"/>
      <c r="I28" s="36"/>
      <c r="J28" s="36"/>
      <c r="K28" s="23">
        <v>0</v>
      </c>
      <c r="L28" s="24"/>
      <c r="M28" s="24"/>
      <c r="N28" s="23">
        <v>0</v>
      </c>
      <c r="O28" s="23"/>
      <c r="P28" s="37"/>
    </row>
    <row r="29" spans="1:20" s="22" customFormat="1" ht="70.5" customHeight="1" thickTop="1" thickBot="1">
      <c r="A29" s="38"/>
      <c r="B29" s="155"/>
      <c r="C29" s="156"/>
      <c r="D29" s="43" t="s">
        <v>37</v>
      </c>
      <c r="E29" s="33" t="s">
        <v>38</v>
      </c>
      <c r="F29" s="93" t="s">
        <v>113</v>
      </c>
      <c r="G29" s="96" t="s">
        <v>116</v>
      </c>
      <c r="H29" s="94" t="s">
        <v>119</v>
      </c>
      <c r="I29" s="100">
        <v>44927</v>
      </c>
      <c r="J29" s="100">
        <v>45291</v>
      </c>
      <c r="K29" s="23">
        <v>0</v>
      </c>
      <c r="L29" s="24"/>
      <c r="M29" s="24"/>
      <c r="N29" s="23">
        <v>0</v>
      </c>
      <c r="O29" s="23"/>
      <c r="P29" s="44"/>
      <c r="T29"/>
    </row>
    <row r="30" spans="1:20" ht="240.6" customHeight="1" thickTop="1" thickBot="1">
      <c r="B30" s="155" t="s">
        <v>39</v>
      </c>
      <c r="C30" s="156" t="s">
        <v>40</v>
      </c>
      <c r="D30" s="157" t="s">
        <v>41</v>
      </c>
      <c r="E30" s="33" t="s">
        <v>36</v>
      </c>
      <c r="F30" s="101" t="s">
        <v>121</v>
      </c>
      <c r="G30" s="102" t="s">
        <v>125</v>
      </c>
      <c r="H30" s="101" t="s">
        <v>150</v>
      </c>
      <c r="I30" s="98">
        <v>44935</v>
      </c>
      <c r="J30" s="98">
        <v>45290</v>
      </c>
      <c r="K30" s="23">
        <v>0.25</v>
      </c>
      <c r="L30" s="24" t="s">
        <v>151</v>
      </c>
      <c r="M30" s="24"/>
      <c r="N30" s="23">
        <v>0.25</v>
      </c>
      <c r="O30" s="52" t="s">
        <v>169</v>
      </c>
      <c r="P30" s="121"/>
    </row>
    <row r="31" spans="1:20" ht="70.5" customHeight="1" thickTop="1" thickBot="1">
      <c r="B31" s="155"/>
      <c r="C31" s="156"/>
      <c r="D31" s="158"/>
      <c r="E31" s="33">
        <v>4.2</v>
      </c>
      <c r="F31" s="93" t="s">
        <v>122</v>
      </c>
      <c r="G31" s="93" t="s">
        <v>126</v>
      </c>
      <c r="H31" s="93" t="s">
        <v>152</v>
      </c>
      <c r="I31" s="98">
        <v>44927</v>
      </c>
      <c r="J31" s="98">
        <v>45291</v>
      </c>
      <c r="K31" s="23">
        <v>0</v>
      </c>
      <c r="L31" s="24"/>
      <c r="M31" s="24"/>
      <c r="N31" s="23"/>
      <c r="O31" s="23"/>
      <c r="P31" s="122"/>
    </row>
    <row r="32" spans="1:20" ht="84" customHeight="1" thickTop="1" thickBot="1">
      <c r="B32" s="155"/>
      <c r="C32" s="156"/>
      <c r="D32" s="158"/>
      <c r="E32" s="33">
        <v>4.3</v>
      </c>
      <c r="F32" s="93" t="s">
        <v>123</v>
      </c>
      <c r="G32" s="103" t="s">
        <v>127</v>
      </c>
      <c r="H32" s="93" t="s">
        <v>152</v>
      </c>
      <c r="I32" s="98">
        <v>44927</v>
      </c>
      <c r="J32" s="98">
        <v>45291</v>
      </c>
      <c r="K32" s="23">
        <v>0</v>
      </c>
      <c r="L32" s="24"/>
      <c r="M32" s="24"/>
      <c r="N32" s="23"/>
      <c r="O32" s="23"/>
      <c r="P32" s="122"/>
    </row>
    <row r="33" spans="2:23" ht="60" customHeight="1" thickTop="1" thickBot="1">
      <c r="B33" s="155"/>
      <c r="C33" s="156"/>
      <c r="D33" s="158"/>
      <c r="E33" s="75">
        <v>4.4000000000000004</v>
      </c>
      <c r="F33" s="93" t="s">
        <v>124</v>
      </c>
      <c r="G33" s="104" t="s">
        <v>128</v>
      </c>
      <c r="H33" s="105" t="s">
        <v>153</v>
      </c>
      <c r="I33" s="98">
        <v>44958</v>
      </c>
      <c r="J33" s="98">
        <v>45275</v>
      </c>
      <c r="K33" s="23">
        <v>0</v>
      </c>
      <c r="L33" s="24"/>
      <c r="M33" s="24"/>
      <c r="N33" s="23">
        <v>0</v>
      </c>
      <c r="O33" s="23"/>
      <c r="P33" s="122"/>
    </row>
    <row r="34" spans="2:23" ht="51.75" customHeight="1" thickTop="1" thickBot="1">
      <c r="B34" s="155" t="s">
        <v>46</v>
      </c>
      <c r="C34" s="156" t="s">
        <v>47</v>
      </c>
      <c r="D34" s="157" t="s">
        <v>48</v>
      </c>
      <c r="E34" s="33" t="s">
        <v>29</v>
      </c>
      <c r="F34" s="35"/>
      <c r="G34" s="35"/>
      <c r="H34" s="57"/>
      <c r="I34" s="41"/>
      <c r="J34" s="41"/>
      <c r="K34" s="23">
        <v>0</v>
      </c>
      <c r="L34" s="23"/>
      <c r="M34" s="24"/>
      <c r="N34" s="23">
        <v>0</v>
      </c>
      <c r="O34" s="82"/>
      <c r="P34" s="37"/>
    </row>
    <row r="35" spans="2:23" ht="51.75" customHeight="1" thickTop="1" thickBot="1">
      <c r="B35" s="155"/>
      <c r="C35" s="156"/>
      <c r="D35" s="158"/>
      <c r="E35" s="33" t="s">
        <v>30</v>
      </c>
      <c r="F35" s="35"/>
      <c r="G35" s="35"/>
      <c r="H35" s="57"/>
      <c r="I35" s="41"/>
      <c r="J35" s="41"/>
      <c r="K35" s="23">
        <v>0</v>
      </c>
      <c r="L35" s="23"/>
      <c r="M35" s="24"/>
      <c r="N35" s="23">
        <v>0</v>
      </c>
      <c r="O35" s="82"/>
      <c r="P35" s="37"/>
    </row>
    <row r="36" spans="2:23" ht="51.75" customHeight="1" thickTop="1" thickBot="1">
      <c r="B36" s="155"/>
      <c r="C36" s="156"/>
      <c r="D36" s="158"/>
      <c r="E36" s="33" t="s">
        <v>49</v>
      </c>
      <c r="F36" s="35"/>
      <c r="G36" s="35"/>
      <c r="H36" s="57"/>
      <c r="I36" s="41"/>
      <c r="J36" s="41"/>
      <c r="K36" s="23">
        <v>0</v>
      </c>
      <c r="L36" s="24"/>
      <c r="M36" s="24"/>
      <c r="N36" s="23">
        <v>0</v>
      </c>
      <c r="O36" s="82"/>
      <c r="P36" s="37"/>
    </row>
    <row r="37" spans="2:23" ht="51.75" customHeight="1" thickTop="1" thickBot="1">
      <c r="B37" s="155"/>
      <c r="C37" s="156"/>
      <c r="D37" s="158"/>
      <c r="E37" s="33" t="s">
        <v>50</v>
      </c>
      <c r="F37" s="35"/>
      <c r="G37" s="35"/>
      <c r="H37" s="57"/>
      <c r="I37" s="41"/>
      <c r="J37" s="41"/>
      <c r="K37" s="23">
        <v>0</v>
      </c>
      <c r="L37" s="89"/>
      <c r="M37" s="24"/>
      <c r="N37" s="23">
        <v>0</v>
      </c>
      <c r="O37" s="82"/>
      <c r="P37" s="37"/>
    </row>
    <row r="38" spans="2:23" ht="71.25" customHeight="1" thickTop="1" thickBot="1">
      <c r="B38" s="155"/>
      <c r="C38" s="156"/>
      <c r="D38" s="158"/>
      <c r="E38" s="33" t="s">
        <v>51</v>
      </c>
      <c r="F38" s="35"/>
      <c r="G38" s="35"/>
      <c r="H38" s="57"/>
      <c r="I38" s="41"/>
      <c r="J38" s="41"/>
      <c r="K38" s="23">
        <v>0</v>
      </c>
      <c r="L38" s="85"/>
      <c r="M38" s="24"/>
      <c r="N38" s="23">
        <v>0</v>
      </c>
      <c r="O38" s="82"/>
      <c r="P38" s="37"/>
    </row>
    <row r="39" spans="2:23" ht="83.25" customHeight="1" thickTop="1" thickBot="1">
      <c r="B39" s="155"/>
      <c r="C39" s="156"/>
      <c r="D39" s="158"/>
      <c r="E39" s="33" t="s">
        <v>52</v>
      </c>
      <c r="F39" s="35"/>
      <c r="G39" s="35"/>
      <c r="H39" s="57"/>
      <c r="I39" s="41"/>
      <c r="J39" s="41"/>
      <c r="K39" s="23">
        <v>0</v>
      </c>
      <c r="L39" s="85"/>
      <c r="M39" s="24"/>
      <c r="N39" s="23">
        <v>0</v>
      </c>
      <c r="O39" s="82"/>
      <c r="P39" s="37"/>
    </row>
    <row r="40" spans="2:23" ht="39.75" customHeight="1" thickTop="1" thickBot="1">
      <c r="B40" s="155"/>
      <c r="C40" s="156"/>
      <c r="D40" s="158"/>
      <c r="E40" s="33"/>
      <c r="F40" s="35"/>
      <c r="G40" s="35"/>
      <c r="H40" s="57"/>
      <c r="I40" s="41"/>
      <c r="J40" s="41"/>
      <c r="K40" s="23">
        <v>0</v>
      </c>
      <c r="L40" s="24"/>
      <c r="M40" s="24"/>
      <c r="N40" s="23">
        <v>0</v>
      </c>
      <c r="O40" s="23"/>
      <c r="P40" s="37"/>
    </row>
    <row r="41" spans="2:23" ht="251.4" customHeight="1" thickTop="1" thickBot="1">
      <c r="B41" s="155"/>
      <c r="C41" s="156"/>
      <c r="D41" s="157" t="s">
        <v>53</v>
      </c>
      <c r="E41" s="33" t="s">
        <v>32</v>
      </c>
      <c r="F41" s="104" t="s">
        <v>129</v>
      </c>
      <c r="G41" s="104" t="s">
        <v>130</v>
      </c>
      <c r="H41" s="106" t="s">
        <v>154</v>
      </c>
      <c r="I41" s="98">
        <v>44958</v>
      </c>
      <c r="J41" s="98">
        <v>45291</v>
      </c>
      <c r="K41" s="116">
        <v>0.14280000000000001</v>
      </c>
      <c r="L41" s="51" t="s">
        <v>155</v>
      </c>
      <c r="M41" s="24"/>
      <c r="N41" s="23">
        <v>0.14280000000000001</v>
      </c>
      <c r="O41" s="52" t="s">
        <v>170</v>
      </c>
      <c r="P41" s="37"/>
      <c r="W41" s="53">
        <v>1</v>
      </c>
    </row>
    <row r="42" spans="2:23" ht="79.5" customHeight="1" thickTop="1" thickBot="1">
      <c r="B42" s="155"/>
      <c r="C42" s="156"/>
      <c r="D42" s="158"/>
      <c r="E42" s="33" t="s">
        <v>42</v>
      </c>
      <c r="F42" s="35"/>
      <c r="G42" s="35"/>
      <c r="H42" s="57"/>
      <c r="I42" s="41"/>
      <c r="J42" s="41"/>
      <c r="K42" s="23">
        <v>0</v>
      </c>
      <c r="L42" s="51"/>
      <c r="M42" s="24"/>
      <c r="N42" s="23">
        <v>0</v>
      </c>
      <c r="O42" s="82"/>
      <c r="P42" s="37"/>
      <c r="W42" s="53">
        <v>0.33</v>
      </c>
    </row>
    <row r="43" spans="2:23" ht="79.5" customHeight="1" thickTop="1" thickBot="1">
      <c r="B43" s="155"/>
      <c r="C43" s="156"/>
      <c r="D43" s="162"/>
      <c r="E43" s="33"/>
      <c r="F43" s="35"/>
      <c r="G43" s="35"/>
      <c r="H43" s="74"/>
      <c r="I43" s="41"/>
      <c r="J43" s="41"/>
      <c r="K43" s="23">
        <v>0</v>
      </c>
      <c r="L43" s="51"/>
      <c r="M43" s="24"/>
      <c r="N43" s="23">
        <v>0</v>
      </c>
      <c r="O43" s="23"/>
      <c r="P43" s="37"/>
      <c r="W43" s="83">
        <f>SUM(W41:W42)</f>
        <v>1.33</v>
      </c>
    </row>
    <row r="44" spans="2:23" ht="79.5" customHeight="1" thickTop="1" thickBot="1">
      <c r="B44" s="155"/>
      <c r="C44" s="156"/>
      <c r="D44" s="163" t="s">
        <v>54</v>
      </c>
      <c r="E44" s="33" t="s">
        <v>34</v>
      </c>
      <c r="F44" s="35"/>
      <c r="G44" s="35"/>
      <c r="H44" s="57"/>
      <c r="I44" s="41"/>
      <c r="J44" s="41"/>
      <c r="K44" s="23">
        <v>0</v>
      </c>
      <c r="L44" s="51"/>
      <c r="M44" s="24"/>
      <c r="N44" s="23">
        <v>0</v>
      </c>
      <c r="O44" s="52"/>
      <c r="P44" s="37"/>
      <c r="W44" s="53">
        <f>+W43/9</f>
        <v>0.14777777777777779</v>
      </c>
    </row>
    <row r="45" spans="2:23" ht="16.8" thickTop="1" thickBot="1">
      <c r="B45" s="155"/>
      <c r="C45" s="156"/>
      <c r="D45" s="164"/>
      <c r="E45" s="33"/>
      <c r="F45" s="91"/>
      <c r="G45" s="34"/>
      <c r="H45" s="57"/>
      <c r="I45" s="41"/>
      <c r="J45" s="41"/>
      <c r="K45" s="23">
        <v>0</v>
      </c>
      <c r="L45" s="51"/>
      <c r="M45" s="24"/>
      <c r="N45" s="23">
        <v>0</v>
      </c>
      <c r="O45" s="23"/>
      <c r="P45" s="37"/>
    </row>
    <row r="46" spans="2:23" ht="171.75" customHeight="1" thickTop="1" thickBot="1">
      <c r="B46" s="155" t="s">
        <v>56</v>
      </c>
      <c r="C46" s="156" t="s">
        <v>57</v>
      </c>
      <c r="D46" s="62" t="s">
        <v>58</v>
      </c>
      <c r="E46" s="33" t="s">
        <v>29</v>
      </c>
      <c r="F46" s="92"/>
      <c r="G46" s="79"/>
      <c r="H46" s="80"/>
      <c r="I46" s="41"/>
      <c r="J46" s="41"/>
      <c r="K46" s="23">
        <v>0</v>
      </c>
      <c r="L46" s="85"/>
      <c r="M46" s="24"/>
      <c r="N46" s="23">
        <v>0</v>
      </c>
      <c r="O46" s="52"/>
      <c r="P46" s="37"/>
    </row>
    <row r="47" spans="2:23" ht="235.8" customHeight="1" thickTop="1" thickBot="1">
      <c r="B47" s="155"/>
      <c r="C47" s="156"/>
      <c r="D47" s="157" t="s">
        <v>59</v>
      </c>
      <c r="E47" s="39" t="s">
        <v>32</v>
      </c>
      <c r="F47" s="93" t="s">
        <v>131</v>
      </c>
      <c r="G47" s="93" t="s">
        <v>133</v>
      </c>
      <c r="H47" s="93" t="s">
        <v>135</v>
      </c>
      <c r="I47" s="99">
        <v>44927</v>
      </c>
      <c r="J47" s="99">
        <v>45275</v>
      </c>
      <c r="K47" s="23">
        <v>0.3</v>
      </c>
      <c r="L47" s="85" t="s">
        <v>156</v>
      </c>
      <c r="M47" s="24"/>
      <c r="N47" s="23">
        <v>0.25</v>
      </c>
      <c r="O47" s="52" t="s">
        <v>171</v>
      </c>
      <c r="P47" s="42"/>
    </row>
    <row r="48" spans="2:23" ht="79.5" customHeight="1" thickTop="1" thickBot="1">
      <c r="B48" s="155"/>
      <c r="C48" s="156"/>
      <c r="D48" s="158"/>
      <c r="E48" s="39" t="s">
        <v>42</v>
      </c>
      <c r="F48" s="107" t="s">
        <v>132</v>
      </c>
      <c r="G48" s="93" t="s">
        <v>134</v>
      </c>
      <c r="H48" s="93" t="s">
        <v>135</v>
      </c>
      <c r="I48" s="99">
        <v>44927</v>
      </c>
      <c r="J48" s="99">
        <v>45291</v>
      </c>
      <c r="K48" s="23">
        <v>0.3</v>
      </c>
      <c r="L48" s="86" t="s">
        <v>157</v>
      </c>
      <c r="M48" s="24"/>
      <c r="N48" s="23">
        <v>0</v>
      </c>
      <c r="O48" s="23"/>
      <c r="P48" s="42"/>
    </row>
    <row r="49" spans="2:21" ht="120" customHeight="1" thickTop="1" thickBot="1">
      <c r="B49" s="155"/>
      <c r="C49" s="156"/>
      <c r="D49" s="158"/>
      <c r="E49" s="39" t="s">
        <v>43</v>
      </c>
      <c r="F49" s="40"/>
      <c r="G49" s="40"/>
      <c r="H49" s="57"/>
      <c r="I49" s="41"/>
      <c r="J49" s="41"/>
      <c r="K49" s="23">
        <v>0</v>
      </c>
      <c r="L49" s="24"/>
      <c r="M49" s="24"/>
      <c r="N49" s="23">
        <v>0</v>
      </c>
      <c r="O49" s="23"/>
      <c r="P49" s="42"/>
    </row>
    <row r="50" spans="2:21" ht="72.75" customHeight="1" thickTop="1" thickBot="1">
      <c r="B50" s="155"/>
      <c r="C50" s="156"/>
      <c r="D50" s="158"/>
      <c r="E50" s="39" t="s">
        <v>44</v>
      </c>
      <c r="F50" s="40"/>
      <c r="G50" s="40"/>
      <c r="H50" s="57"/>
      <c r="I50" s="41"/>
      <c r="J50" s="41"/>
      <c r="K50" s="23">
        <v>0</v>
      </c>
      <c r="L50" s="51"/>
      <c r="M50" s="24"/>
      <c r="N50" s="23">
        <v>0</v>
      </c>
      <c r="O50" s="23"/>
      <c r="P50" s="42"/>
    </row>
    <row r="51" spans="2:21" ht="72.75" customHeight="1" thickTop="1" thickBot="1">
      <c r="B51" s="155"/>
      <c r="C51" s="156"/>
      <c r="D51" s="158"/>
      <c r="E51" s="39" t="s">
        <v>82</v>
      </c>
      <c r="F51" s="40"/>
      <c r="G51" s="40"/>
      <c r="H51" s="57"/>
      <c r="I51" s="41"/>
      <c r="J51" s="41"/>
      <c r="K51" s="23">
        <v>0</v>
      </c>
      <c r="L51" s="51"/>
      <c r="M51" s="24"/>
      <c r="N51" s="23">
        <v>0</v>
      </c>
      <c r="O51" s="52"/>
      <c r="P51" s="42"/>
    </row>
    <row r="52" spans="2:21" ht="102.75" customHeight="1" thickTop="1" thickBot="1">
      <c r="B52" s="155"/>
      <c r="C52" s="156"/>
      <c r="D52" s="161"/>
      <c r="E52" s="33" t="s">
        <v>61</v>
      </c>
      <c r="F52" s="34"/>
      <c r="G52" s="34"/>
      <c r="H52" s="57"/>
      <c r="I52" s="41"/>
      <c r="J52" s="41"/>
      <c r="K52" s="23">
        <v>0</v>
      </c>
      <c r="L52" s="51"/>
      <c r="M52" s="51"/>
      <c r="N52" s="23">
        <v>0</v>
      </c>
      <c r="O52" s="23"/>
      <c r="P52" s="37"/>
    </row>
    <row r="53" spans="2:21" ht="102.75" customHeight="1" thickTop="1" thickBot="1">
      <c r="B53" s="155"/>
      <c r="C53" s="156"/>
      <c r="D53" s="161"/>
      <c r="E53" s="33" t="s">
        <v>62</v>
      </c>
      <c r="F53" s="34"/>
      <c r="G53" s="34"/>
      <c r="H53" s="57"/>
      <c r="I53" s="41"/>
      <c r="J53" s="41"/>
      <c r="K53" s="23">
        <v>0</v>
      </c>
      <c r="L53" s="51"/>
      <c r="M53" s="51"/>
      <c r="N53" s="23">
        <v>0</v>
      </c>
      <c r="O53" s="82"/>
      <c r="P53" s="37"/>
    </row>
    <row r="54" spans="2:21" ht="129" customHeight="1" thickTop="1" thickBot="1">
      <c r="B54" s="155"/>
      <c r="C54" s="156"/>
      <c r="D54" s="161"/>
      <c r="E54" s="33" t="s">
        <v>63</v>
      </c>
      <c r="F54" s="34"/>
      <c r="G54" s="34"/>
      <c r="H54" s="57"/>
      <c r="I54" s="41"/>
      <c r="J54" s="41"/>
      <c r="K54" s="23">
        <v>0</v>
      </c>
      <c r="L54" s="51"/>
      <c r="M54" s="24"/>
      <c r="N54" s="23">
        <v>0</v>
      </c>
      <c r="O54" s="82"/>
      <c r="P54" s="37"/>
    </row>
    <row r="55" spans="2:21" ht="129" customHeight="1" thickTop="1" thickBot="1">
      <c r="B55" s="155"/>
      <c r="C55" s="156"/>
      <c r="D55" s="161"/>
      <c r="E55" s="33" t="s">
        <v>64</v>
      </c>
      <c r="F55" s="34"/>
      <c r="G55" s="34"/>
      <c r="H55" s="57"/>
      <c r="I55" s="41"/>
      <c r="J55" s="41"/>
      <c r="K55" s="23">
        <v>0</v>
      </c>
      <c r="L55" s="51"/>
      <c r="M55" s="24"/>
      <c r="N55" s="23">
        <v>0</v>
      </c>
      <c r="O55" s="82"/>
      <c r="P55" s="37"/>
    </row>
    <row r="56" spans="2:21" ht="92.1" customHeight="1" thickTop="1" thickBot="1">
      <c r="B56" s="155"/>
      <c r="C56" s="156"/>
      <c r="D56" s="161"/>
      <c r="E56" s="33" t="s">
        <v>105</v>
      </c>
      <c r="F56" s="34"/>
      <c r="G56" s="34"/>
      <c r="H56" s="57"/>
      <c r="I56" s="41"/>
      <c r="J56" s="41"/>
      <c r="K56" s="23">
        <v>0</v>
      </c>
      <c r="L56" s="51"/>
      <c r="M56" s="24"/>
      <c r="N56" s="23">
        <v>0</v>
      </c>
      <c r="O56" s="23"/>
      <c r="P56" s="37"/>
    </row>
    <row r="57" spans="2:21" ht="129.75" customHeight="1" thickTop="1" thickBot="1">
      <c r="B57" s="155" t="s">
        <v>65</v>
      </c>
      <c r="C57" s="156" t="s">
        <v>66</v>
      </c>
      <c r="D57" s="161" t="s">
        <v>67</v>
      </c>
      <c r="E57" s="33" t="s">
        <v>29</v>
      </c>
      <c r="F57" s="108" t="s">
        <v>159</v>
      </c>
      <c r="G57" s="108" t="s">
        <v>138</v>
      </c>
      <c r="H57" s="110" t="s">
        <v>141</v>
      </c>
      <c r="I57" s="111">
        <v>44928</v>
      </c>
      <c r="J57" s="111">
        <v>45296</v>
      </c>
      <c r="K57" s="23">
        <v>0.25</v>
      </c>
      <c r="L57" s="51" t="s">
        <v>158</v>
      </c>
      <c r="M57" s="24"/>
      <c r="N57" s="23">
        <v>0</v>
      </c>
      <c r="O57" s="51"/>
      <c r="P57" s="37"/>
    </row>
    <row r="58" spans="2:21" ht="170.25" customHeight="1" thickTop="1" thickBot="1">
      <c r="B58" s="155"/>
      <c r="C58" s="156"/>
      <c r="D58" s="161"/>
      <c r="E58" s="33" t="s">
        <v>30</v>
      </c>
      <c r="F58" s="109" t="s">
        <v>136</v>
      </c>
      <c r="G58" s="102" t="s">
        <v>139</v>
      </c>
      <c r="H58" s="102" t="s">
        <v>141</v>
      </c>
      <c r="I58" s="98">
        <v>44958</v>
      </c>
      <c r="J58" s="98">
        <v>45138</v>
      </c>
      <c r="K58" s="23">
        <v>0.5</v>
      </c>
      <c r="L58" s="51" t="s">
        <v>160</v>
      </c>
      <c r="M58" s="24"/>
      <c r="N58" s="23">
        <v>0</v>
      </c>
      <c r="O58" s="82"/>
      <c r="P58" s="37"/>
    </row>
    <row r="59" spans="2:21" ht="110.25" customHeight="1" thickTop="1" thickBot="1">
      <c r="B59" s="155"/>
      <c r="C59" s="156"/>
      <c r="D59" s="161"/>
      <c r="E59" s="33" t="s">
        <v>49</v>
      </c>
      <c r="F59" s="104"/>
      <c r="G59" s="104"/>
      <c r="H59" s="106"/>
      <c r="I59" s="98"/>
      <c r="J59" s="98"/>
      <c r="K59" s="23">
        <v>0</v>
      </c>
      <c r="L59" s="51"/>
      <c r="M59" s="24"/>
      <c r="N59" s="23">
        <v>0</v>
      </c>
      <c r="O59" s="82"/>
      <c r="P59" s="37"/>
    </row>
    <row r="60" spans="2:21" ht="96" customHeight="1" thickTop="1" thickBot="1">
      <c r="B60" s="155"/>
      <c r="C60" s="156"/>
      <c r="D60" s="161"/>
      <c r="E60" s="33"/>
      <c r="F60" s="34"/>
      <c r="G60" s="34"/>
      <c r="H60" s="57"/>
      <c r="I60" s="41"/>
      <c r="J60" s="41"/>
      <c r="K60" s="23">
        <v>0</v>
      </c>
      <c r="L60" s="51"/>
      <c r="M60" s="24"/>
      <c r="N60" s="23">
        <v>0</v>
      </c>
      <c r="O60" s="23"/>
      <c r="P60" s="37"/>
    </row>
    <row r="61" spans="2:21" ht="16.8" thickTop="1" thickBot="1">
      <c r="B61" s="155"/>
      <c r="C61" s="156"/>
      <c r="D61" s="161" t="s">
        <v>68</v>
      </c>
      <c r="E61" s="33"/>
      <c r="F61" s="34"/>
      <c r="G61" s="34"/>
      <c r="H61" s="57"/>
      <c r="I61" s="41"/>
      <c r="J61" s="41"/>
      <c r="K61" s="23">
        <v>0</v>
      </c>
      <c r="L61" s="51"/>
      <c r="M61" s="24"/>
      <c r="N61" s="23">
        <v>0</v>
      </c>
      <c r="O61" s="23"/>
      <c r="P61" s="37"/>
    </row>
    <row r="62" spans="2:21" ht="16.8" thickTop="1" thickBot="1">
      <c r="B62" s="155"/>
      <c r="C62" s="156"/>
      <c r="D62" s="161"/>
      <c r="E62" s="33"/>
      <c r="F62" s="34"/>
      <c r="G62" s="54"/>
      <c r="H62" s="60"/>
      <c r="I62" s="61"/>
      <c r="J62" s="61"/>
      <c r="K62" s="23">
        <v>0</v>
      </c>
      <c r="L62" s="51"/>
      <c r="M62" s="24"/>
      <c r="N62" s="23">
        <v>0</v>
      </c>
      <c r="O62" s="23"/>
      <c r="P62" s="37"/>
    </row>
    <row r="63" spans="2:21" ht="76.5" customHeight="1" thickTop="1" thickBot="1">
      <c r="B63" s="155"/>
      <c r="C63" s="156"/>
      <c r="D63" s="157" t="s">
        <v>69</v>
      </c>
      <c r="E63" s="33" t="s">
        <v>34</v>
      </c>
      <c r="F63" s="40"/>
      <c r="G63" s="56"/>
      <c r="H63" s="57"/>
      <c r="I63" s="41"/>
      <c r="J63" s="41"/>
      <c r="K63" s="23">
        <v>0</v>
      </c>
      <c r="L63" s="51"/>
      <c r="M63" s="24"/>
      <c r="N63" s="23">
        <v>0</v>
      </c>
      <c r="O63" s="23"/>
      <c r="P63" s="37"/>
    </row>
    <row r="64" spans="2:21" ht="76.5" customHeight="1" thickTop="1" thickBot="1">
      <c r="B64" s="155"/>
      <c r="C64" s="156"/>
      <c r="D64" s="158"/>
      <c r="E64" s="39" t="s">
        <v>55</v>
      </c>
      <c r="F64" s="34"/>
      <c r="G64" s="34"/>
      <c r="H64" s="57"/>
      <c r="I64" s="41"/>
      <c r="J64" s="41"/>
      <c r="K64" s="23">
        <v>0</v>
      </c>
      <c r="L64" s="51"/>
      <c r="M64" s="24"/>
      <c r="N64" s="23">
        <v>0</v>
      </c>
      <c r="O64" s="23"/>
      <c r="P64" s="42"/>
      <c r="U64" s="53"/>
    </row>
    <row r="65" spans="2:21" ht="76.5" customHeight="1" thickTop="1" thickBot="1">
      <c r="B65" s="155"/>
      <c r="C65" s="156"/>
      <c r="D65" s="158"/>
      <c r="E65" s="39" t="s">
        <v>60</v>
      </c>
      <c r="F65" s="34"/>
      <c r="G65" s="34"/>
      <c r="H65" s="57"/>
      <c r="I65" s="41"/>
      <c r="J65" s="41"/>
      <c r="K65" s="23">
        <v>0</v>
      </c>
      <c r="L65" s="51"/>
      <c r="M65" s="24"/>
      <c r="N65" s="23">
        <v>0</v>
      </c>
      <c r="O65" s="23"/>
      <c r="P65" s="42"/>
      <c r="U65" s="53"/>
    </row>
    <row r="66" spans="2:21" ht="16.8" thickTop="1" thickBot="1">
      <c r="B66" s="155"/>
      <c r="C66" s="156"/>
      <c r="D66" s="158"/>
      <c r="E66" s="39" t="s">
        <v>70</v>
      </c>
      <c r="F66" s="34"/>
      <c r="G66" s="34"/>
      <c r="H66" s="57"/>
      <c r="I66" s="41"/>
      <c r="J66" s="41"/>
      <c r="K66" s="23">
        <v>0</v>
      </c>
      <c r="L66" s="51"/>
      <c r="M66" s="24"/>
      <c r="N66" s="23">
        <v>0</v>
      </c>
      <c r="O66" s="82"/>
      <c r="P66" s="42"/>
      <c r="U66" s="53"/>
    </row>
    <row r="67" spans="2:21" ht="16.8" thickTop="1" thickBot="1">
      <c r="B67" s="155"/>
      <c r="C67" s="156"/>
      <c r="D67" s="158"/>
      <c r="E67" s="39" t="s">
        <v>71</v>
      </c>
      <c r="F67" s="34"/>
      <c r="G67" s="34"/>
      <c r="H67" s="57"/>
      <c r="I67" s="41"/>
      <c r="J67" s="41"/>
      <c r="K67" s="23">
        <v>0</v>
      </c>
      <c r="L67" s="51"/>
      <c r="M67" s="24"/>
      <c r="N67" s="23">
        <v>0</v>
      </c>
      <c r="O67" s="23"/>
      <c r="P67" s="42"/>
      <c r="U67" s="53"/>
    </row>
    <row r="68" spans="2:21" ht="102" customHeight="1" thickTop="1" thickBot="1">
      <c r="B68" s="155"/>
      <c r="C68" s="156"/>
      <c r="D68" s="158"/>
      <c r="E68" s="39" t="s">
        <v>72</v>
      </c>
      <c r="F68" s="34"/>
      <c r="G68" s="34"/>
      <c r="H68" s="57"/>
      <c r="I68" s="41"/>
      <c r="J68" s="41"/>
      <c r="K68" s="23">
        <v>0</v>
      </c>
      <c r="L68" s="51"/>
      <c r="M68" s="24"/>
      <c r="N68" s="23">
        <v>0</v>
      </c>
      <c r="O68" s="82"/>
      <c r="P68" s="37"/>
      <c r="U68" s="53"/>
    </row>
    <row r="69" spans="2:21" ht="115.5" customHeight="1" thickTop="1" thickBot="1">
      <c r="B69" s="155"/>
      <c r="C69" s="156"/>
      <c r="D69" s="158"/>
      <c r="E69" s="39" t="s">
        <v>73</v>
      </c>
      <c r="F69" s="34"/>
      <c r="G69" s="34"/>
      <c r="H69" s="57"/>
      <c r="I69" s="41"/>
      <c r="J69" s="41"/>
      <c r="K69" s="23">
        <v>0</v>
      </c>
      <c r="L69" s="51"/>
      <c r="M69" s="24"/>
      <c r="N69" s="23">
        <v>0</v>
      </c>
      <c r="O69" s="82"/>
      <c r="P69" s="42"/>
      <c r="U69" s="53"/>
    </row>
    <row r="70" spans="2:21" ht="67.5" customHeight="1" thickTop="1" thickBot="1">
      <c r="B70" s="155"/>
      <c r="C70" s="156"/>
      <c r="D70" s="158"/>
      <c r="E70" s="33" t="s">
        <v>74</v>
      </c>
      <c r="F70" s="34"/>
      <c r="G70" s="34"/>
      <c r="H70" s="57"/>
      <c r="I70" s="41"/>
      <c r="J70" s="41"/>
      <c r="K70" s="23">
        <v>0</v>
      </c>
      <c r="L70" s="51"/>
      <c r="M70" s="24"/>
      <c r="N70" s="23">
        <v>0</v>
      </c>
      <c r="O70" s="23"/>
      <c r="P70" s="42"/>
      <c r="U70" s="53"/>
    </row>
    <row r="71" spans="2:21" ht="67.5" customHeight="1" thickTop="1" thickBot="1">
      <c r="B71" s="155"/>
      <c r="C71" s="156"/>
      <c r="D71" s="158"/>
      <c r="E71" s="33" t="s">
        <v>75</v>
      </c>
      <c r="F71" s="34"/>
      <c r="G71" s="54"/>
      <c r="H71" s="60"/>
      <c r="I71" s="61"/>
      <c r="J71" s="61"/>
      <c r="K71" s="23">
        <v>0</v>
      </c>
      <c r="L71" s="51"/>
      <c r="M71" s="24"/>
      <c r="N71" s="23">
        <v>0</v>
      </c>
      <c r="O71" s="82"/>
      <c r="P71" s="37"/>
      <c r="U71" s="53"/>
    </row>
    <row r="72" spans="2:21" ht="51.75" customHeight="1" thickTop="1" thickBot="1">
      <c r="B72" s="155"/>
      <c r="C72" s="156"/>
      <c r="D72" s="158"/>
      <c r="E72" s="33"/>
      <c r="F72" s="34"/>
      <c r="G72" s="54"/>
      <c r="H72" s="57"/>
      <c r="I72" s="61"/>
      <c r="J72" s="61"/>
      <c r="K72" s="23">
        <v>0</v>
      </c>
      <c r="L72" s="51"/>
      <c r="M72" s="24"/>
      <c r="N72" s="23">
        <v>0</v>
      </c>
      <c r="O72" s="23"/>
      <c r="P72" s="37"/>
      <c r="U72" s="53"/>
    </row>
    <row r="73" spans="2:21" ht="105" customHeight="1" thickTop="1" thickBot="1">
      <c r="B73" s="155"/>
      <c r="C73" s="156"/>
      <c r="D73" s="81" t="s">
        <v>76</v>
      </c>
      <c r="E73" s="75"/>
      <c r="F73" s="104" t="s">
        <v>137</v>
      </c>
      <c r="G73" s="104" t="s">
        <v>140</v>
      </c>
      <c r="H73" s="106" t="s">
        <v>161</v>
      </c>
      <c r="I73" s="98">
        <v>44958</v>
      </c>
      <c r="J73" s="98">
        <v>45107</v>
      </c>
      <c r="K73" s="23">
        <v>0</v>
      </c>
      <c r="L73" s="51"/>
      <c r="M73" s="24"/>
      <c r="N73" s="23">
        <v>0</v>
      </c>
      <c r="O73" s="23"/>
      <c r="P73" s="37"/>
      <c r="U73" s="53"/>
    </row>
    <row r="74" spans="2:21" ht="75.75" customHeight="1" thickTop="1" thickBot="1">
      <c r="B74" s="155"/>
      <c r="C74" s="156"/>
      <c r="D74" s="72" t="s">
        <v>77</v>
      </c>
      <c r="E74" s="33"/>
      <c r="F74" s="104"/>
      <c r="G74" s="34"/>
      <c r="H74" s="35"/>
      <c r="I74" s="36"/>
      <c r="J74" s="36"/>
      <c r="K74" s="23">
        <v>0</v>
      </c>
      <c r="L74" s="51"/>
      <c r="M74" s="24"/>
      <c r="N74" s="23">
        <v>0</v>
      </c>
      <c r="O74" s="52"/>
      <c r="P74" s="37"/>
      <c r="U74" s="53"/>
    </row>
    <row r="75" spans="2:21" ht="55.35" customHeight="1" thickTop="1" thickBot="1">
      <c r="B75" s="155" t="s">
        <v>78</v>
      </c>
      <c r="C75" s="156" t="s">
        <v>79</v>
      </c>
      <c r="D75" s="72" t="s">
        <v>80</v>
      </c>
      <c r="E75" s="33"/>
      <c r="F75" s="54"/>
      <c r="G75" s="34"/>
      <c r="H75" s="35"/>
      <c r="I75" s="36"/>
      <c r="J75" s="36"/>
      <c r="K75" s="23">
        <v>0</v>
      </c>
      <c r="L75" s="51"/>
      <c r="M75" s="36"/>
      <c r="N75" s="23">
        <v>0</v>
      </c>
      <c r="O75" s="52"/>
      <c r="P75" s="37"/>
      <c r="U75" s="53"/>
    </row>
    <row r="76" spans="2:21" ht="191.25" customHeight="1" thickTop="1" thickBot="1">
      <c r="B76" s="155"/>
      <c r="C76" s="156"/>
      <c r="D76" s="157" t="s">
        <v>81</v>
      </c>
      <c r="E76" s="33" t="s">
        <v>32</v>
      </c>
      <c r="F76" s="112" t="s">
        <v>142</v>
      </c>
      <c r="G76" s="114" t="s">
        <v>145</v>
      </c>
      <c r="H76" s="93" t="s">
        <v>148</v>
      </c>
      <c r="I76" s="115">
        <v>44927</v>
      </c>
      <c r="J76" s="115">
        <v>45275</v>
      </c>
      <c r="K76" s="23">
        <v>0.5</v>
      </c>
      <c r="L76" s="51" t="s">
        <v>162</v>
      </c>
      <c r="M76" s="36"/>
      <c r="N76" s="23">
        <v>0</v>
      </c>
      <c r="O76" s="52"/>
      <c r="P76" s="37"/>
      <c r="R76" s="53"/>
      <c r="U76" s="53"/>
    </row>
    <row r="77" spans="2:21" ht="182.25" customHeight="1" thickTop="1" thickBot="1">
      <c r="B77" s="155"/>
      <c r="C77" s="156"/>
      <c r="D77" s="158"/>
      <c r="E77" s="75" t="s">
        <v>42</v>
      </c>
      <c r="F77" s="112" t="s">
        <v>143</v>
      </c>
      <c r="G77" s="93" t="s">
        <v>146</v>
      </c>
      <c r="H77" s="93" t="s">
        <v>148</v>
      </c>
      <c r="I77" s="99">
        <v>44927</v>
      </c>
      <c r="J77" s="99">
        <v>45291</v>
      </c>
      <c r="K77" s="23">
        <v>0</v>
      </c>
      <c r="L77" s="51"/>
      <c r="M77" s="36"/>
      <c r="N77" s="23">
        <v>0</v>
      </c>
      <c r="O77" s="52"/>
      <c r="P77" s="37"/>
      <c r="R77" s="53"/>
      <c r="U77" s="53"/>
    </row>
    <row r="78" spans="2:21" ht="122.25" customHeight="1" thickTop="1" thickBot="1">
      <c r="B78" s="155"/>
      <c r="C78" s="156"/>
      <c r="D78" s="158"/>
      <c r="E78" s="75" t="s">
        <v>43</v>
      </c>
      <c r="F78" s="113" t="s">
        <v>144</v>
      </c>
      <c r="G78" s="93" t="s">
        <v>147</v>
      </c>
      <c r="H78" s="93" t="s">
        <v>102</v>
      </c>
      <c r="I78" s="99">
        <v>44927</v>
      </c>
      <c r="J78" s="99">
        <v>45291</v>
      </c>
      <c r="K78" s="23">
        <v>0.2</v>
      </c>
      <c r="L78" s="51" t="s">
        <v>163</v>
      </c>
      <c r="M78" s="36"/>
      <c r="N78" s="23">
        <v>0</v>
      </c>
      <c r="O78" s="82"/>
      <c r="P78" s="37"/>
      <c r="R78" s="53"/>
      <c r="U78" s="53"/>
    </row>
    <row r="79" spans="2:21" ht="16.8" thickTop="1" thickBot="1">
      <c r="B79" s="155"/>
      <c r="C79" s="156"/>
      <c r="D79" s="158"/>
      <c r="E79" s="33" t="s">
        <v>44</v>
      </c>
      <c r="F79" s="78"/>
      <c r="G79" s="34"/>
      <c r="H79" s="57"/>
      <c r="I79" s="41"/>
      <c r="J79" s="41"/>
      <c r="K79" s="23">
        <v>0</v>
      </c>
      <c r="L79" s="51"/>
      <c r="M79" s="36"/>
      <c r="N79" s="23">
        <v>0</v>
      </c>
      <c r="O79" s="52"/>
      <c r="P79" s="37"/>
      <c r="R79" s="53"/>
      <c r="U79" s="53"/>
    </row>
    <row r="80" spans="2:21" ht="145.94999999999999" customHeight="1" thickTop="1" thickBot="1">
      <c r="B80" s="155"/>
      <c r="C80" s="156"/>
      <c r="D80" s="158"/>
      <c r="E80" s="33" t="s">
        <v>45</v>
      </c>
      <c r="F80" s="78"/>
      <c r="G80" s="34"/>
      <c r="H80" s="57"/>
      <c r="I80" s="41"/>
      <c r="J80" s="41"/>
      <c r="K80" s="23">
        <v>0</v>
      </c>
      <c r="L80" s="51"/>
      <c r="M80" s="36"/>
      <c r="N80" s="23">
        <v>0</v>
      </c>
      <c r="O80" s="23"/>
      <c r="P80" s="37"/>
      <c r="R80" s="53"/>
      <c r="U80" s="53"/>
    </row>
    <row r="81" spans="2:21" ht="136.5" customHeight="1" thickTop="1" thickBot="1">
      <c r="B81" s="155"/>
      <c r="C81" s="156"/>
      <c r="D81" s="158"/>
      <c r="E81" s="33" t="s">
        <v>82</v>
      </c>
      <c r="F81" s="78"/>
      <c r="G81" s="34"/>
      <c r="H81" s="57"/>
      <c r="I81" s="41"/>
      <c r="J81" s="41"/>
      <c r="K81" s="23">
        <v>0</v>
      </c>
      <c r="L81" s="90"/>
      <c r="M81" s="36"/>
      <c r="N81" s="23">
        <v>0</v>
      </c>
      <c r="O81" s="23"/>
      <c r="P81" s="37"/>
      <c r="R81" s="53"/>
      <c r="U81" s="53"/>
    </row>
    <row r="82" spans="2:21" ht="147" customHeight="1" thickTop="1" thickBot="1">
      <c r="B82" s="155"/>
      <c r="C82" s="156"/>
      <c r="D82" s="158"/>
      <c r="E82" s="33" t="s">
        <v>83</v>
      </c>
      <c r="F82" s="78"/>
      <c r="G82" s="34"/>
      <c r="H82" s="57"/>
      <c r="I82" s="41"/>
      <c r="J82" s="41"/>
      <c r="K82" s="23">
        <v>0</v>
      </c>
      <c r="L82" s="90"/>
      <c r="M82" s="36"/>
      <c r="N82" s="23">
        <v>0</v>
      </c>
      <c r="O82" s="23"/>
      <c r="P82" s="37"/>
      <c r="R82" s="53"/>
      <c r="U82" s="53"/>
    </row>
    <row r="83" spans="2:21" ht="87.75" customHeight="1" thickTop="1" thickBot="1">
      <c r="B83" s="155"/>
      <c r="C83" s="156"/>
      <c r="D83" s="158"/>
      <c r="E83" s="33" t="s">
        <v>100</v>
      </c>
      <c r="F83" s="78"/>
      <c r="G83" s="34"/>
      <c r="H83" s="57"/>
      <c r="I83" s="41"/>
      <c r="J83" s="41"/>
      <c r="K83" s="23">
        <v>0</v>
      </c>
      <c r="L83" s="51"/>
      <c r="M83" s="36"/>
      <c r="N83" s="23">
        <v>0</v>
      </c>
      <c r="O83" s="82"/>
      <c r="P83" s="37"/>
      <c r="R83" s="53"/>
      <c r="U83" s="53"/>
    </row>
    <row r="84" spans="2:21" ht="16.8" thickTop="1" thickBot="1">
      <c r="B84" s="155"/>
      <c r="C84" s="156"/>
      <c r="D84" s="158"/>
      <c r="E84" s="33" t="s">
        <v>103</v>
      </c>
      <c r="F84" s="78"/>
      <c r="G84" s="34"/>
      <c r="H84" s="57"/>
      <c r="I84" s="41"/>
      <c r="J84" s="41"/>
      <c r="K84" s="23">
        <v>0</v>
      </c>
      <c r="L84" s="51"/>
      <c r="M84" s="36"/>
      <c r="N84" s="23">
        <v>0</v>
      </c>
      <c r="O84" s="23"/>
      <c r="P84" s="37"/>
      <c r="R84" s="53"/>
      <c r="U84" s="63"/>
    </row>
    <row r="85" spans="2:21" ht="72.75" customHeight="1" thickTop="1" thickBot="1">
      <c r="B85" s="155"/>
      <c r="C85" s="156"/>
      <c r="D85" s="162"/>
      <c r="E85" s="33" t="s">
        <v>104</v>
      </c>
      <c r="F85" s="78"/>
      <c r="G85" s="34"/>
      <c r="H85" s="57"/>
      <c r="I85" s="41"/>
      <c r="J85" s="41"/>
      <c r="K85" s="23">
        <v>0</v>
      </c>
      <c r="L85" s="90"/>
      <c r="M85" s="36"/>
      <c r="N85" s="23">
        <v>0</v>
      </c>
      <c r="O85" s="23"/>
      <c r="P85" s="37"/>
      <c r="R85" s="53"/>
      <c r="S85" s="53"/>
      <c r="U85" s="53"/>
    </row>
    <row r="86" spans="2:21" ht="34.5" customHeight="1" thickTop="1" thickBot="1">
      <c r="J86" s="167" t="s">
        <v>99</v>
      </c>
      <c r="K86" s="167"/>
      <c r="L86" s="167"/>
      <c r="M86" s="167"/>
      <c r="T86" s="53"/>
    </row>
    <row r="87" spans="2:21" ht="15.6" thickTop="1" thickBot="1">
      <c r="D87" s="168" t="s">
        <v>84</v>
      </c>
      <c r="E87" s="169"/>
      <c r="F87" s="170"/>
      <c r="U87" s="53"/>
    </row>
    <row r="88" spans="2:21" ht="15.6" thickTop="1" thickBot="1">
      <c r="D88" s="171" t="s">
        <v>85</v>
      </c>
      <c r="E88" s="172"/>
      <c r="F88" s="45" t="s">
        <v>86</v>
      </c>
    </row>
    <row r="89" spans="2:21" ht="15.6" thickTop="1" thickBot="1">
      <c r="D89" s="171" t="s">
        <v>87</v>
      </c>
      <c r="E89" s="172"/>
      <c r="F89" s="46" t="s">
        <v>88</v>
      </c>
    </row>
    <row r="90" spans="2:21" ht="15.6" thickTop="1" thickBot="1">
      <c r="D90" s="171" t="s">
        <v>89</v>
      </c>
      <c r="E90" s="172"/>
      <c r="F90" s="47" t="s">
        <v>90</v>
      </c>
    </row>
    <row r="91" spans="2:21" ht="15" thickTop="1"/>
    <row r="93" spans="2:21" ht="39.9" customHeight="1"/>
    <row r="94" spans="2:21" ht="39.9" customHeight="1"/>
    <row r="95" spans="2:21" ht="72.599999999999994" customHeight="1">
      <c r="B95" s="15"/>
      <c r="D95" s="165" t="s">
        <v>165</v>
      </c>
      <c r="E95" s="165"/>
      <c r="F95" s="165"/>
      <c r="H95" s="117" t="s">
        <v>164</v>
      </c>
      <c r="I95" s="59"/>
      <c r="J95" s="165" t="s">
        <v>107</v>
      </c>
      <c r="K95" s="165"/>
      <c r="L95" s="166"/>
    </row>
    <row r="96" spans="2:21" ht="15.6">
      <c r="B96" s="15"/>
      <c r="D96" s="165"/>
      <c r="E96" s="165"/>
      <c r="F96" s="165"/>
      <c r="I96" s="59"/>
      <c r="J96" s="166"/>
      <c r="K96" s="166"/>
      <c r="L96" s="166"/>
      <c r="O96" s="53"/>
    </row>
    <row r="97" spans="4:7">
      <c r="D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row r="112" spans="4:7">
      <c r="D112"/>
      <c r="E112"/>
      <c r="F112" s="1"/>
      <c r="G112"/>
    </row>
    <row r="113" spans="4:7">
      <c r="D113"/>
      <c r="E113"/>
      <c r="F113" s="1"/>
      <c r="G113"/>
    </row>
    <row r="114" spans="4:7">
      <c r="D114"/>
      <c r="E114"/>
      <c r="F114" s="1"/>
      <c r="G114"/>
    </row>
    <row r="115" spans="4:7">
      <c r="D115"/>
      <c r="E115"/>
      <c r="F115" s="1"/>
      <c r="G115"/>
    </row>
  </sheetData>
  <autoFilter ref="B15:P90" xr:uid="{E8AEA136-4A73-49BE-BE1C-4A1772848DA2}"/>
  <mergeCells count="51">
    <mergeCell ref="G2:J3"/>
    <mergeCell ref="K8:L8"/>
    <mergeCell ref="K11:M11"/>
    <mergeCell ref="B16:B29"/>
    <mergeCell ref="C16:C29"/>
    <mergeCell ref="B11:D11"/>
    <mergeCell ref="E11:J11"/>
    <mergeCell ref="I14:J14"/>
    <mergeCell ref="D16:D18"/>
    <mergeCell ref="E9:J9"/>
    <mergeCell ref="D19:D26"/>
    <mergeCell ref="D95:F96"/>
    <mergeCell ref="J95:L96"/>
    <mergeCell ref="J86:M86"/>
    <mergeCell ref="D87:F87"/>
    <mergeCell ref="D88:E88"/>
    <mergeCell ref="D89:E89"/>
    <mergeCell ref="D90:E90"/>
    <mergeCell ref="B46:B56"/>
    <mergeCell ref="C46:C56"/>
    <mergeCell ref="D52:D56"/>
    <mergeCell ref="B34:B45"/>
    <mergeCell ref="C34:C45"/>
    <mergeCell ref="D44:D45"/>
    <mergeCell ref="D47:D51"/>
    <mergeCell ref="D41:D43"/>
    <mergeCell ref="D34:D40"/>
    <mergeCell ref="B75:B85"/>
    <mergeCell ref="C75:C85"/>
    <mergeCell ref="B57:B74"/>
    <mergeCell ref="C57:C74"/>
    <mergeCell ref="D57:D60"/>
    <mergeCell ref="D61:D62"/>
    <mergeCell ref="D76:D85"/>
    <mergeCell ref="D63:D72"/>
    <mergeCell ref="N14:P14"/>
    <mergeCell ref="K14:M14"/>
    <mergeCell ref="P30:P33"/>
    <mergeCell ref="K2:P5"/>
    <mergeCell ref="B8:D8"/>
    <mergeCell ref="E8:J8"/>
    <mergeCell ref="B2:E5"/>
    <mergeCell ref="B10:D10"/>
    <mergeCell ref="E10:J10"/>
    <mergeCell ref="F4:F5"/>
    <mergeCell ref="B9:D9"/>
    <mergeCell ref="G4:J5"/>
    <mergeCell ref="B30:B33"/>
    <mergeCell ref="C30:C33"/>
    <mergeCell ref="D30:D33"/>
    <mergeCell ref="F2:F3"/>
  </mergeCells>
  <phoneticPr fontId="27" type="noConversion"/>
  <conditionalFormatting sqref="K16:K85 L27:L85 M27:M74 N16:N85 O43:O52">
    <cfRule type="cellIs" dxfId="32" priority="1" operator="between">
      <formula>0.8</formula>
      <formula>1</formula>
    </cfRule>
    <cfRule type="cellIs" dxfId="31" priority="2" operator="between">
      <formula>0.6</formula>
      <formula>0.79</formula>
    </cfRule>
    <cfRule type="cellIs" dxfId="30" priority="3" operator="between">
      <formula>0.01</formula>
      <formula>0.59</formula>
    </cfRule>
  </conditionalFormatting>
  <conditionalFormatting sqref="L16:M26">
    <cfRule type="cellIs" dxfId="29" priority="154" operator="between">
      <formula>0.8</formula>
      <formula>1</formula>
    </cfRule>
    <cfRule type="cellIs" dxfId="28" priority="155" operator="between">
      <formula>0.6</formula>
      <formula>0.79</formula>
    </cfRule>
    <cfRule type="cellIs" dxfId="27" priority="156" operator="between">
      <formula>0.01</formula>
      <formula>0.59</formula>
    </cfRule>
  </conditionalFormatting>
  <conditionalFormatting sqref="O16:O33">
    <cfRule type="cellIs" dxfId="26" priority="142" operator="between">
      <formula>0.8</formula>
      <formula>1</formula>
    </cfRule>
    <cfRule type="cellIs" dxfId="25" priority="143" operator="between">
      <formula>0.6</formula>
      <formula>0.79</formula>
    </cfRule>
    <cfRule type="cellIs" dxfId="24" priority="144" operator="between">
      <formula>0.01</formula>
      <formula>0.59</formula>
    </cfRule>
  </conditionalFormatting>
  <conditionalFormatting sqref="O40:O41">
    <cfRule type="cellIs" dxfId="23" priority="442" operator="between">
      <formula>0.8</formula>
      <formula>1</formula>
    </cfRule>
    <cfRule type="cellIs" dxfId="22" priority="443" operator="between">
      <formula>0.6</formula>
      <formula>0.79</formula>
    </cfRule>
    <cfRule type="cellIs" dxfId="21" priority="444" operator="between">
      <formula>0.01</formula>
      <formula>0.59</formula>
    </cfRule>
  </conditionalFormatting>
  <conditionalFormatting sqref="O56:O57">
    <cfRule type="cellIs" dxfId="20" priority="58" operator="between">
      <formula>0.8</formula>
      <formula>1</formula>
    </cfRule>
    <cfRule type="cellIs" dxfId="19" priority="59" operator="between">
      <formula>0.6</formula>
      <formula>0.79</formula>
    </cfRule>
    <cfRule type="cellIs" dxfId="18" priority="60" operator="between">
      <formula>0.01</formula>
      <formula>0.59</formula>
    </cfRule>
  </conditionalFormatting>
  <conditionalFormatting sqref="O60:O65">
    <cfRule type="cellIs" dxfId="17" priority="40" operator="between">
      <formula>0.8</formula>
      <formula>1</formula>
    </cfRule>
    <cfRule type="cellIs" dxfId="16" priority="41" operator="between">
      <formula>0.6</formula>
      <formula>0.79</formula>
    </cfRule>
    <cfRule type="cellIs" dxfId="15" priority="42" operator="between">
      <formula>0.01</formula>
      <formula>0.59</formula>
    </cfRule>
  </conditionalFormatting>
  <conditionalFormatting sqref="O67">
    <cfRule type="cellIs" dxfId="14" priority="184" operator="between">
      <formula>0.8</formula>
      <formula>1</formula>
    </cfRule>
    <cfRule type="cellIs" dxfId="13" priority="185" operator="between">
      <formula>0.6</formula>
      <formula>0.79</formula>
    </cfRule>
    <cfRule type="cellIs" dxfId="12" priority="186" operator="between">
      <formula>0.01</formula>
      <formula>0.59</formula>
    </cfRule>
  </conditionalFormatting>
  <conditionalFormatting sqref="O70">
    <cfRule type="cellIs" dxfId="11" priority="181" operator="between">
      <formula>0.8</formula>
      <formula>1</formula>
    </cfRule>
    <cfRule type="cellIs" dxfId="10" priority="182" operator="between">
      <formula>0.6</formula>
      <formula>0.79</formula>
    </cfRule>
    <cfRule type="cellIs" dxfId="9" priority="183" operator="between">
      <formula>0.01</formula>
      <formula>0.59</formula>
    </cfRule>
  </conditionalFormatting>
  <conditionalFormatting sqref="O72:O77">
    <cfRule type="cellIs" dxfId="8" priority="235" operator="between">
      <formula>0.8</formula>
      <formula>1</formula>
    </cfRule>
    <cfRule type="cellIs" dxfId="7" priority="236" operator="between">
      <formula>0.6</formula>
      <formula>0.79</formula>
    </cfRule>
    <cfRule type="cellIs" dxfId="6" priority="237" operator="between">
      <formula>0.01</formula>
      <formula>0.59</formula>
    </cfRule>
  </conditionalFormatting>
  <conditionalFormatting sqref="O79:O82">
    <cfRule type="cellIs" dxfId="5" priority="169" operator="between">
      <formula>0.8</formula>
      <formula>1</formula>
    </cfRule>
    <cfRule type="cellIs" dxfId="4" priority="170" operator="between">
      <formula>0.6</formula>
      <formula>0.79</formula>
    </cfRule>
    <cfRule type="cellIs" dxfId="3" priority="171" operator="between">
      <formula>0.01</formula>
      <formula>0.59</formula>
    </cfRule>
  </conditionalFormatting>
  <conditionalFormatting sqref="O84:O85">
    <cfRule type="cellIs" dxfId="2" priority="4" operator="between">
      <formula>0.8</formula>
      <formula>1</formula>
    </cfRule>
    <cfRule type="cellIs" dxfId="1" priority="5" operator="between">
      <formula>0.6</formula>
      <formula>0.79</formula>
    </cfRule>
    <cfRule type="cellIs" dxfId="0" priority="6" operator="between">
      <formula>0.01</formula>
      <formula>0.59</formula>
    </cfRule>
  </conditionalFormatting>
  <dataValidations count="4">
    <dataValidation type="list" allowBlank="1" showInputMessage="1" showErrorMessage="1" sqref="H46 H16 H19" xr:uid="{08CD5CAE-6FD5-429A-8FD3-BB8077ED21C8}">
      <formula1>UsuariosEureka</formula1>
    </dataValidation>
    <dataValidation type="list" allowBlank="1" showInputMessage="1" showErrorMessage="1" sqref="H31:H33" xr:uid="{3A070F4B-6E55-47DF-A532-EDE4E183DC14}">
      <formula1>Lideres</formula1>
    </dataValidation>
    <dataValidation type="textLength" operator="lessThanOrEqual" allowBlank="1" showInputMessage="1" showErrorMessage="1" errorTitle="No superar 100 caracteres" error="No superar 100 caracteres" sqref="F41 F47:F48" xr:uid="{2B8973A1-48F8-4E07-A8B7-FD6E53BD0E1E}">
      <formula1>100</formula1>
    </dataValidation>
    <dataValidation type="textLength" operator="lessThanOrEqual" showInputMessage="1" showErrorMessage="1" error="El número máximo de caracteres son 100" prompt="El número máximo de caracteres incluyendo los espacios es de 100" sqref="F41 F47:F48 F57:F59 F73:F74 F76:F78" xr:uid="{BF3E6F1D-50B3-4C42-BD47-B2530096C0BD}">
      <formula1>100</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workbookViewId="0">
      <selection activeCell="B7" sqref="B7"/>
    </sheetView>
  </sheetViews>
  <sheetFormatPr baseColWidth="10" defaultColWidth="11.44140625" defaultRowHeight="14.4"/>
  <cols>
    <col min="1" max="1" width="31.6640625" customWidth="1"/>
  </cols>
  <sheetData>
    <row r="1" spans="1:4" ht="19.8" thickBot="1">
      <c r="A1" s="65" t="s">
        <v>91</v>
      </c>
      <c r="B1" s="64" t="s">
        <v>92</v>
      </c>
    </row>
    <row r="2" spans="1:4" ht="15" thickBot="1">
      <c r="A2" s="66" t="s">
        <v>93</v>
      </c>
      <c r="B2" s="68">
        <v>9</v>
      </c>
    </row>
    <row r="3" spans="1:4" ht="15" thickBot="1">
      <c r="A3" s="66" t="s">
        <v>94</v>
      </c>
      <c r="B3" s="67">
        <v>1</v>
      </c>
    </row>
    <row r="4" spans="1:4" ht="15" thickBot="1">
      <c r="A4" s="66" t="s">
        <v>95</v>
      </c>
      <c r="B4" s="68">
        <v>9</v>
      </c>
    </row>
    <row r="5" spans="1:4" ht="15" thickBot="1">
      <c r="A5" s="66" t="s">
        <v>96</v>
      </c>
      <c r="B5" s="67">
        <v>23</v>
      </c>
    </row>
    <row r="6" spans="1:4" ht="15" thickBot="1">
      <c r="A6" s="66" t="s">
        <v>97</v>
      </c>
      <c r="B6" s="68">
        <v>12</v>
      </c>
    </row>
    <row r="7" spans="1:4">
      <c r="A7" s="66" t="s">
        <v>98</v>
      </c>
      <c r="B7" s="67">
        <v>10</v>
      </c>
    </row>
    <row r="8" spans="1:4">
      <c r="A8">
        <f>SUM(B2:B7)</f>
        <v>64</v>
      </c>
      <c r="B8">
        <f>SUM(B2:B7)</f>
        <v>64</v>
      </c>
    </row>
    <row r="13" spans="1:4">
      <c r="B13" s="53"/>
      <c r="C13" s="53"/>
      <c r="D13" s="53"/>
    </row>
    <row r="14" spans="1:4">
      <c r="B14" s="53"/>
      <c r="C14" s="53"/>
      <c r="D14" s="53"/>
    </row>
    <row r="15" spans="1:4">
      <c r="B15" s="53"/>
      <c r="C15" s="53"/>
      <c r="D15" s="53"/>
    </row>
    <row r="16" spans="1:4">
      <c r="B16" s="53"/>
      <c r="C16" s="83"/>
      <c r="D16" s="53"/>
    </row>
    <row r="17" spans="2:4">
      <c r="B17" s="53"/>
      <c r="C17" s="84"/>
      <c r="D17" s="53"/>
    </row>
    <row r="18" spans="2:4">
      <c r="B18" s="84"/>
      <c r="D18" s="53"/>
    </row>
    <row r="19" spans="2:4">
      <c r="D19" s="84"/>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BD27E7DE14B5E45BAAE6743574E963E" ma:contentTypeVersion="0" ma:contentTypeDescription="Crear nuevo documento." ma:contentTypeScope="" ma:versionID="aee42bb70a819934b0ce7684c7263130">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11CDE5F-D506-4103-B56C-B8E825E77E4E}"/>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PAA-2023</vt:lpstr>
      <vt:lpstr>Hoja1</vt:lpstr>
      <vt:lpstr>'Seguimiento PAA-2023'!Títulos_a_imprimir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2019-01-16T19:12:25Z</dcterms:created>
  <dcterms:modified xsi:type="dcterms:W3CDTF">2023-05-10T21:11:47Z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0x0101001BD27E7DE14B5E45BAAE6743574E963E</vt:lpwstr>
  </property>
</Properties>
</file>