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A1479C40-88DC-4351-B8EA-C163D063F0BD}" xr6:coauthVersionLast="47" xr6:coauthVersionMax="47" xr10:uidLastSave="{00000000-0000-0000-0000-000000000000}"/>
  <bookViews>
    <workbookView xWindow="-60" yWindow="300" windowWidth="28800" windowHeight="9495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6" i="4" l="1"/>
  <c r="F646" i="4"/>
  <c r="G470" i="4"/>
  <c r="G405" i="4"/>
  <c r="G329" i="4"/>
  <c r="G136" i="4"/>
  <c r="G40" i="2"/>
  <c r="F40" i="2"/>
  <c r="E40" i="2"/>
  <c r="D40" i="2"/>
  <c r="H12" i="3"/>
  <c r="H11" i="3"/>
  <c r="H10" i="3"/>
  <c r="H9" i="3"/>
  <c r="H48" i="3"/>
  <c r="G48" i="3"/>
  <c r="F48" i="3"/>
  <c r="E48" i="3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H47" i="3" l="1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G9" i="2" l="1"/>
  <c r="F50" i="3" l="1"/>
  <c r="G50" i="3"/>
  <c r="E50" i="3"/>
</calcChain>
</file>

<file path=xl/sharedStrings.xml><?xml version="1.0" encoding="utf-8"?>
<sst xmlns="http://schemas.openxmlformats.org/spreadsheetml/2006/main" count="2715" uniqueCount="521">
  <si>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</si>
  <si>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</si>
  <si>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</si>
  <si>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</si>
  <si>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</si>
  <si>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</si>
  <si>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</si>
  <si>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</si>
  <si>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</si>
  <si>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ESSC33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</si>
  <si>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</si>
  <si>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</si>
  <si>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</si>
  <si>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</si>
  <si>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</si>
  <si>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</si>
  <si>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</si>
  <si>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</si>
  <si>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EPSC22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</si>
  <si>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</si>
  <si>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</si>
  <si>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</si>
  <si>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</si>
  <si>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</si>
  <si>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</si>
  <si>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</si>
  <si>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</si>
  <si>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</si>
  <si>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</si>
  <si>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</si>
  <si>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</si>
  <si>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</si>
  <si>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</si>
  <si>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</si>
  <si>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</si>
  <si>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</si>
  <si>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</si>
  <si>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</si>
  <si>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</si>
  <si>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</si>
  <si>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</si>
  <si>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</si>
  <si>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</si>
  <si>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</si>
  <si>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</si>
  <si>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</si>
  <si>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</si>
  <si>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</si>
  <si>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</si>
  <si>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</si>
  <si>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</si>
  <si>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</si>
  <si>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</si>
  <si>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</si>
  <si>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</si>
  <si>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</si>
  <si>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</si>
  <si>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</si>
  <si>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</si>
  <si>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</si>
  <si>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</si>
  <si>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</si>
  <si>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</si>
  <si>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</si>
  <si>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</si>
  <si>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</si>
  <si>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</si>
  <si>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</si>
  <si>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EPS042</t>
  </si>
  <si>
    <t>EPS048</t>
  </si>
  <si>
    <t>EPSC25</t>
  </si>
  <si>
    <t>CAPRESOCA EPS</t>
  </si>
  <si>
    <t>Per cápita Promoción y Prevención ($)</t>
  </si>
  <si>
    <t>COMPARTA EPS-S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</si>
  <si>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</si>
  <si>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</si>
  <si>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</si>
  <si>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</si>
  <si>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</si>
  <si>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</si>
  <si>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</si>
  <si>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</si>
  <si>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</si>
  <si>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</si>
  <si>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</si>
  <si>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</si>
  <si>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</si>
  <si>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</si>
  <si>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</si>
  <si>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</si>
  <si>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</si>
  <si>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</si>
  <si>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</si>
  <si>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</si>
  <si>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</si>
  <si>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</si>
  <si>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</si>
  <si>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</si>
  <si>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</si>
  <si>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</si>
  <si>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EPS047</t>
  </si>
  <si>
    <t>SALUD BOLIVAR EPS</t>
  </si>
  <si>
    <t>EPS FAMILIAR DE COLOMBIA S.A.S.</t>
  </si>
  <si>
    <t>CAJACOPI EPS S.A.S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</si>
  <si>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julio de 2023</t>
    </r>
  </si>
  <si>
    <t>ECOOPSOS EPS SA.S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</si>
  <si>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julio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</si>
  <si>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julio de 2023</t>
    </r>
  </si>
  <si>
    <t>ESE HOSPITAL PBRO LUIS FELIPE ARBELAEZ</t>
  </si>
  <si>
    <t>EMPRESA SOCIAL DEL ESTADO METROSALUD</t>
  </si>
  <si>
    <t>EMPRESA SOCIAL DEL ESTADO HOSPITAL SAN JUAN DE DIOS</t>
  </si>
  <si>
    <t>EMPRESA SOCIAL DEL ESTADO HOSPITAL FRANCISCO VALDERRAMA</t>
  </si>
  <si>
    <t>EMPRESA SOCIAL DEL ESTADO HOSPITAL SAN JUAN DE DIOS YARUMAL</t>
  </si>
  <si>
    <t>E.S.E HOSPITAL EL CARMEN</t>
  </si>
  <si>
    <t>E.S.E HOSPITAL GERMAN VELEZ GUTIERREZ</t>
  </si>
  <si>
    <t>EMPRESA SOCIAL DEL ESTADO HOSPITAL SAN VICENTE DE PAUL</t>
  </si>
  <si>
    <t>HOSPITAL REGIONAL DE LA ORINOQUIA E.S.E.</t>
  </si>
  <si>
    <t>EMPRESA SOCIAL DEL ESTADO HOSPITAL UNIVERSITARIO DE LA SAMARITANA</t>
  </si>
  <si>
    <t>IPS LABORATORIO CLINICO NORA ALVAREZ SAS</t>
  </si>
  <si>
    <t>E.S.E. HOSPITAL LA BUENA ESPERANZA</t>
  </si>
  <si>
    <t>EMPRESA SOCIAL DEL ESTADO HOSPITAL UNIVERSITARIO SAN JORGE</t>
  </si>
  <si>
    <t>E.S.E. RED DE SALUD DEL NORTE EMPRESA SOCIAL DEL ESTADO HOSPITAL JOAQUIN PAZ BORRERO</t>
  </si>
  <si>
    <t>RED DE SALUD DEL ORIENTE EMPRESA SOCIAL DEL ESTADO E.S.E</t>
  </si>
  <si>
    <t>CENTRO MEDICO VALLE DE ATRIZ E.U.</t>
  </si>
  <si>
    <t>EMPRESA SOCIAL DEL ESTADO HOSPITAL LA MISERICORDIA IPS</t>
  </si>
  <si>
    <t>SOCIEDAD MÉDICOQUIRÚRGICA DEL TOLIMA SOCIEDAD ANÓNIMA Y/O CLÍNICA TOLIMA S.A.</t>
  </si>
  <si>
    <t>E.S.E. HOSPITAL DEPARTAMENTAL SAN VICENTE DE PAUL DE GARZON</t>
  </si>
  <si>
    <t>E.S.E. HOSPITAL UNIVERSITARIO HERNANDO MONCALEANO PERDOMO DE NEIVA</t>
  </si>
  <si>
    <t>HOSPITAL DEPARTAMENTAL MARIO CORREA RENGIFO EMPRESA SOCIAL DEL ESTADO</t>
  </si>
  <si>
    <t>E.S.E. HOSPITAL UNIVERSITARIO DEPARTAMENTAL DE NARIÑO</t>
  </si>
  <si>
    <t>EMPRESA SOCIAL DEL ESTADO HOSPITAL SAN PEDRO Y SAN PABLO LA VIRGINIA</t>
  </si>
  <si>
    <t>HOSPITAL FRANCISCO DE PAULA SANTANDER E.S.E. NIVEL II</t>
  </si>
  <si>
    <t>E.S.E HOSPITAL DEPARTAMENTAL TOMAS URIBE URIBE DE TULUA EMPRESA SOCIAL DEL ESTADO</t>
  </si>
  <si>
    <t>FUNDACION HOSPITAL INFANTIL UNIVERSITARIO DE SAN JOSE</t>
  </si>
  <si>
    <t xml:space="preserve">ESSC18 </t>
  </si>
  <si>
    <t>RED DE SALUD DEL ORIENTE E.S.E.</t>
  </si>
  <si>
    <t>HOSPITAL UNIVERSITARIO DEL VALLE.</t>
  </si>
  <si>
    <t>CORPORACION DE LUCHA CONTRA EL SIDA</t>
  </si>
  <si>
    <t>FUNDACION HOSPITAL SAN PEDRO</t>
  </si>
  <si>
    <t>TODOMED LTDA</t>
  </si>
  <si>
    <t>FARMART LTDA</t>
  </si>
  <si>
    <t>HOSPITAL TOMAS URIBE URIBE</t>
  </si>
  <si>
    <t>INTEGRAL SOLUTIONS SD SAS</t>
  </si>
  <si>
    <t>HOSPITAL RAUL OREJUELA BUENO EMPRESA SOCIAL DEL ESTADO</t>
  </si>
  <si>
    <t>RTS-SAS</t>
  </si>
  <si>
    <t>HOSPITAL INFANTIL LOS ANGELES</t>
  </si>
  <si>
    <t>HOSPITAL RUBEN CRUZ VELEZ E.S.E.</t>
  </si>
  <si>
    <t>ESE HOSPITAL DEPTAL PSIQUIATRICO UNIVERSITARIO</t>
  </si>
  <si>
    <t>COLOMBIANA DE TRASPLANTES SAS</t>
  </si>
  <si>
    <t>RED DE SALUD DEL CENTRO E.S.E.</t>
  </si>
  <si>
    <t>HOSPITAL SAN ROQUE-E.S.E PRADERA</t>
  </si>
  <si>
    <t>RED DE SALUD DE LADERA E.S.E.</t>
  </si>
  <si>
    <t>COOPERATIVA DE SERVICIOS INTEGRALES DE SALUD RED MEDICRON IPS</t>
  </si>
  <si>
    <t>HOSPITAL DIVINO NIÑO E.S.E</t>
  </si>
  <si>
    <t>CLINICA LA ESTANCIA SA</t>
  </si>
  <si>
    <t>CORPORACION PARA LA SALUD INTEGRAL</t>
  </si>
  <si>
    <t>INSTITUTO RADIOLOGICO DEL SUR OCCIDENTE  SAS</t>
  </si>
  <si>
    <t>IPS ENSALUD COLOMBIA SAS</t>
  </si>
  <si>
    <t>CENTRO INTERNACIONAL DE ASISTENCIA EDUCACION PROFESIONAL Y CULTURA FISICA ESPECIALIZADA</t>
  </si>
  <si>
    <t>HEMATO ONCOLOGOS SA</t>
  </si>
  <si>
    <t>HOSPITAL FRANCISCO DE PAULA SANTANDER</t>
  </si>
  <si>
    <t>FUNDACION VALLE DEL LILI</t>
  </si>
  <si>
    <t>IMAGENES DIAGNOSTICAS SAN JOSE SAS</t>
  </si>
  <si>
    <t>CLINICA SAN FRANCISCO</t>
  </si>
  <si>
    <t>CLINICA CREAR VISION LIMITADA</t>
  </si>
  <si>
    <t>CLINICA CARDIONEUROVASCULAR PABON SAS</t>
  </si>
  <si>
    <t>HOSPITAL SAN RAFAEL E.S.E DE CERRITO</t>
  </si>
  <si>
    <t>SOCIEDAD LAS LAJAS LTDA</t>
  </si>
  <si>
    <t>CENTRO DE CUIDADOS CARDIONEUROVASCULARES PABON SAS</t>
  </si>
  <si>
    <t>ASOCIACION PROBIENESTAR DE LA FAMILIA COLOMBIANA PROFAMILIA</t>
  </si>
  <si>
    <t>ASISTENCIA MEDICA DEL SUR IPS LTDA</t>
  </si>
  <si>
    <t>HOSPITAL LOCAL ULPIANO TASCON</t>
  </si>
  <si>
    <t>E.S.E. HOSPITAL PIO XII</t>
  </si>
  <si>
    <t>HOSPITAL LOCAL - E.S.E. - YOTOCO - VALLE.</t>
  </si>
  <si>
    <t>HOSPITAL NIVEL II SUSANA LOPEZ DE VALENCIA ESE</t>
  </si>
  <si>
    <t>HOSPITAL ORITO ESE</t>
  </si>
  <si>
    <t>VALLE DE SAN FERNANDO SAS</t>
  </si>
  <si>
    <t>ANGIOGRAFIA DE OCCIDENTE</t>
  </si>
  <si>
    <t>CENTRO MEDICO VALLE DE ATRIZ EMPRESA UNIPERSONAL</t>
  </si>
  <si>
    <t>FRESENIUS MEDICAL CARE COLOMBIA SAS</t>
  </si>
  <si>
    <t>EMPRESA SOCIAL DEL ESTADO HOSPITAL LOCAL SANTACRUZ</t>
  </si>
  <si>
    <t>AMANECER MEDICO SAS</t>
  </si>
  <si>
    <t>HOSPITAL KENNEDY E.S.E</t>
  </si>
  <si>
    <t>RED DE SALUD DEL SUR ORIENTE E.S.E.</t>
  </si>
  <si>
    <t>HOSPITAL HENRY VALENCIA OROZCO E.S.E</t>
  </si>
  <si>
    <t>HOSPITAL DEL ROSARIO EMPRESA SOCIAL DEL ESTADO</t>
  </si>
  <si>
    <t>HOSPITAL SAN ROQUE ESE DEL MUNICIPIO DE GUACARI VALLE</t>
  </si>
  <si>
    <t>CENTRO ESPECIALIZADO DE ALTA TECNOLOGIA EN IMAGENE</t>
  </si>
  <si>
    <t>UNIDAD VASCULAR Y DERMATOLOGICA SAS</t>
  </si>
  <si>
    <t>ESE HOSPITAL MARIA ANGELINES</t>
  </si>
  <si>
    <t>CENTRO DE SALUD SAN JUAN BAUTISTA DE PUPIALES EMPRESA SOCIAL DEL ESTADO</t>
  </si>
  <si>
    <t>HOSPITAL MUNICIPAL LUIS ABLANQUE DE LA PLATA EMPRESA SOCIAL DEL ESTADO</t>
  </si>
  <si>
    <t>ESE CENTRO DE SALUD SEÑOR DEL MAR</t>
  </si>
  <si>
    <t>ESE HOSPITAL SAN JOSE</t>
  </si>
  <si>
    <t>ESE HOSPITAL SANTANDER</t>
  </si>
  <si>
    <t>SOCIEDAD MEDICA SURSALUD SAS</t>
  </si>
  <si>
    <t>GAMANUCLEAR LTDA</t>
  </si>
  <si>
    <t>ESE HOSPITAL ALCIDES JIMENEZ</t>
  </si>
  <si>
    <t>QUILISALUD E.S.E.</t>
  </si>
  <si>
    <t>HOSPITAL SAN JUAN DE DIOS ESE RIONEGRO</t>
  </si>
  <si>
    <t>DACARE IPS SAS</t>
  </si>
  <si>
    <t>UNILAB LABORATORIO CLINICO Y CITOLOGICO SAS</t>
  </si>
  <si>
    <t>HOSPITAL UNIVERSITARIO DEPARTAMENTAL DE NARINO EMPRESA SOCIAL DEL ESTADO</t>
  </si>
  <si>
    <t>HOSPITAL SAN ANTONIO DE BARBACOAS ESE</t>
  </si>
  <si>
    <t>NEFRODIAL SOCIEDAD POR ACCIONES SIMPLIFICADA</t>
  </si>
  <si>
    <t>CENTRO DE ENDOSCOPIA DIGESTIVA DEL VALLE SAS</t>
  </si>
  <si>
    <t>NEFROUROS MOM S.A.S</t>
  </si>
  <si>
    <t>FUNDACION LIGA COLOMBIANA CONTRA LA EPILEPSIA</t>
  </si>
  <si>
    <t>INSTITUTO PARA NINOS CIEGOS Y SORDOS DEL VALLE DEL CAUCA</t>
  </si>
  <si>
    <t>HOSPITAL SANTA LUCIA DEL DOVIO VALLE. E.S.E.</t>
  </si>
  <si>
    <t>GRUPO DE ESPECIALISTAS EN MANEJO INTEGRAL DE ENFERMEDADES CRONICAS SAS</t>
  </si>
  <si>
    <t>ESE HOSPITAL SANTA ISABEL</t>
  </si>
  <si>
    <t>ESE Hospital Héctor Abad Gómez</t>
  </si>
  <si>
    <t>E.S.E. HOSPITAL GUILLERMO GAVIRIA CORREA</t>
  </si>
  <si>
    <t>EMPRESA SOCIAL DEL ESTADO HOSPITAL EL SAGRADO CORAZON</t>
  </si>
  <si>
    <t>ESE HOSPITAL SAN JUAN DE DIOS</t>
  </si>
  <si>
    <t>INSTITUTO DEL CORAZON S.A.S</t>
  </si>
  <si>
    <t>E.S.E. HOSPITAL SAN CAMILO DE LELIS</t>
  </si>
  <si>
    <t>ESE HOSPITAL VENANCIO DIAZ DIAZ</t>
  </si>
  <si>
    <t>EMPRESA SOCIAL DEL ESTADO HOSPITAL SAN FRANCISCO DE ASIS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</si>
  <si>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</si>
  <si>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</si>
  <si>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</si>
  <si>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</si>
  <si>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</si>
  <si>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</si>
  <si>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</si>
  <si>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</si>
  <si>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CLINICA PAJONAL S.A.S</t>
  </si>
  <si>
    <t>EMPRESA SOCIAL DEL ESTADO HOSPITAL ANTONIO ROLDAN BETANCUR</t>
  </si>
  <si>
    <t>E.S.E. HOSPITAL DEL SUR GABRIEL JARAMILLO PIEDRAHITA</t>
  </si>
  <si>
    <t>EMPRESA SOCIAL DEL ESTADO HOSPITAL ATRATO MEDIO ANTIOQUEÑO</t>
  </si>
  <si>
    <t>RP DENTAL SA</t>
  </si>
  <si>
    <t>ODONTOVIDA SAS</t>
  </si>
  <si>
    <t>CLINICA MATERNO INFANTIL CASA DEL NIÑO S.A.S</t>
  </si>
  <si>
    <t>CENTRO MEDICO CUBIS LIMITADA</t>
  </si>
  <si>
    <t>E.S.E. HOSPITAL SAN FRANCISCO DE ASIS</t>
  </si>
  <si>
    <t>E.S.E. HOSPITAL SANTA ISABEL</t>
  </si>
  <si>
    <t>E.S.E. HOSPITAL FRANCISCO ELADIO BARRERA</t>
  </si>
  <si>
    <t>E.S.E. HOSPITAL LA MARIA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</si>
  <si>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</si>
  <si>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</si>
  <si>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</si>
  <si>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</si>
  <si>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MANUEL URIBE ANGEL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</si>
  <si>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</si>
  <si>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</si>
  <si>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</si>
  <si>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</si>
  <si>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</si>
  <si>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</si>
  <si>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</si>
  <si>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</si>
  <si>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</si>
  <si>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</si>
  <si>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</si>
  <si>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</si>
  <si>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</si>
  <si>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</si>
  <si>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</si>
  <si>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</si>
  <si>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</si>
  <si>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</si>
  <si>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</si>
  <si>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</si>
  <si>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</si>
  <si>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</si>
  <si>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</si>
  <si>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</si>
  <si>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</si>
  <si>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</si>
  <si>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</si>
  <si>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EMPRESA SOCIAL DEL ESTADO HOSPITAL SAN ANTONIO</t>
  </si>
  <si>
    <t>ESE HOSPITAL SAN JUAN DE DIOS DE COCORNA</t>
  </si>
  <si>
    <t>E.S.E. HOSPITAL SAN ANTONIO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</si>
  <si>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</si>
  <si>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</si>
  <si>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</si>
  <si>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</si>
  <si>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</si>
  <si>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</si>
  <si>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</si>
  <si>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</si>
  <si>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</si>
  <si>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</si>
  <si>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</si>
  <si>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</si>
  <si>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</si>
  <si>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</si>
  <si>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</si>
  <si>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</si>
  <si>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EMPRESA SOCIAL DEL ESTADO HOSPITAL GUSTAVO GONZALEZ OCHOA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</si>
  <si>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</si>
  <si>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</si>
  <si>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</si>
  <si>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</si>
  <si>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</si>
  <si>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</si>
  <si>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</si>
  <si>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</si>
  <si>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</si>
  <si>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</si>
  <si>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</si>
  <si>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</si>
  <si>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</si>
  <si>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</si>
  <si>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</si>
  <si>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</si>
  <si>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</si>
  <si>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</si>
  <si>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</si>
  <si>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GASTRORIENTE SA</t>
  </si>
  <si>
    <t>ADILAB - AYUDAS DIAGNOSTICAS Y LABORATORIO CLINICO S.A.S</t>
  </si>
  <si>
    <t>CORAXON S.A.S</t>
  </si>
  <si>
    <t>CORPORACION HOSPITAL SAN JUAN DE DIOS - UNIREMINGTON, SANTA ROSA DE OSOS</t>
  </si>
  <si>
    <t>FLOTA SUGAMUXI SA</t>
  </si>
  <si>
    <t>E.I.T. S.A.S.</t>
  </si>
  <si>
    <t>EQUIPSALUD SAS</t>
  </si>
  <si>
    <t>EMPRESA SOCIAL DEL ESTADO ESE NORTE 2</t>
  </si>
  <si>
    <t>EMPRESA SOCIAL DEL ESTADO NORTE 3 - ESE</t>
  </si>
  <si>
    <t>GLOBAL LIFE AMBULANCIAS SAS</t>
  </si>
  <si>
    <t>Imagenes Diagnosticas San Jose</t>
  </si>
  <si>
    <t>NP MEDICAL IPS SAS</t>
  </si>
  <si>
    <t>EMPRESA SOCIAL DEL ESTADO HOSPITAL DE EL TAMBO CAUCA</t>
  </si>
  <si>
    <t>ESE HOSPITAL SANTA MÓNICA</t>
  </si>
  <si>
    <t>EMPRESA SOCIAL DEL ESTADO HOSPITAL SAN VICENTE DE PAUL SANTA ROSA DE CABAL</t>
  </si>
  <si>
    <t>E.S.E HOSPITAL EDUARDO SANTOS</t>
  </si>
  <si>
    <t>FUNDACION HOSPITAL SAN JOSE DE BUGA</t>
  </si>
  <si>
    <t>E.S.E. HOSPITAL EMIRO QUINTERO CAÑIZARES</t>
  </si>
  <si>
    <t>HOSPITAL SAN JUAN DE DIOS HONDA EMPRESA SOCIAL DEL ESTADO</t>
  </si>
  <si>
    <t>FUNDACION OFTALMOLOGICA DE SANTANDER - FOSCAL</t>
  </si>
  <si>
    <t>HOSPITAL UNIVERSITARIO SAN IGNACIO</t>
  </si>
  <si>
    <t>EMPRESA SOCIAL DEL ESTADO HOSPITAL SAN FELIX LA DORADA CALDAS</t>
  </si>
  <si>
    <t>CLINICA MEDILASER S.A.S.</t>
  </si>
  <si>
    <t>EMPRESA SOCIAL DEL ESTADO SALUD PEREIRA</t>
  </si>
  <si>
    <t>CORPORACION MEDICA DEL CAQUETA</t>
  </si>
  <si>
    <t>CENTRO DE ESPECIALISTAS DIAGNOSTICO TRATAMIENTOS CEDIT SAS</t>
  </si>
  <si>
    <t>E.S.E. RED DE SALUD DE LADERA EMPRESA SOCIAL DEL ESTADO HOSPITAL CAÑAVERALEJO</t>
  </si>
  <si>
    <t>ONCOLOGOS DEL OCCIDENTE S.A.S.</t>
  </si>
  <si>
    <t>E.S.E. HOSPITAL INTEGRADO SABANA DE TORRES</t>
  </si>
  <si>
    <t>HOSPITAL ESPECIALIZADO GRANJA INTEGRAL E.S.E LERIDA TOLIMA</t>
  </si>
  <si>
    <t>HOSPITAL SAN ANDRES E.S.E.</t>
  </si>
  <si>
    <t>FUNDACION CANCEROLOGICA DEL QUINDIO</t>
  </si>
  <si>
    <t>EMPRESA SOCIAL DEL ESTADO HOSPITAL DEPARTAMENTAL UNIVERSITARIO DEL QUINDIO SAN JUAN DE DIOS</t>
  </si>
  <si>
    <t>INSTITUTO DE RELIGIOSAS DE SAN JOSE DE GERONA</t>
  </si>
  <si>
    <t>SOY SALUD Y VIDA CALI SAS</t>
  </si>
  <si>
    <t>VISAL RT SAS</t>
  </si>
  <si>
    <t>HOSPITAL DEPARTAMENTAL MARIO CORREA RENGIFO</t>
  </si>
  <si>
    <t>CLINICA PUTUMAYO S.A.S ZOMAC</t>
  </si>
  <si>
    <t>RECUPERAR TERAPIA INTEGRAL SAS</t>
  </si>
  <si>
    <t>HOSPITAL UNIVERSITARIO S/JOSE DE POPAYAN</t>
  </si>
  <si>
    <t>CENTRO DE FISIOTERAPIA Y REHABILITACION PACIFICO</t>
  </si>
  <si>
    <t>CLINICA IMBANACO SAS</t>
  </si>
  <si>
    <t>CLINICA SANTA SOFIA DEL PACIFICO</t>
  </si>
  <si>
    <t>HOSPITAL DE SAN JUAN DE DIOS DE CALI</t>
  </si>
  <si>
    <t>HOSPITAL ISAIAS DUARTE CANCINO</t>
  </si>
  <si>
    <t>HOSPITAL SAN ANDRES DE TUMACO ESE</t>
  </si>
  <si>
    <t>FUNDACION CLINICA INFANTIL CLUB NOEL</t>
  </si>
  <si>
    <t>CENTRO DE ALTA TECNOLOGIA DIAGNOSTICA DEL EJE CAFETERO SA</t>
  </si>
  <si>
    <t>CEHANI CENTRO DE HABILITACION DEL NIÑO</t>
  </si>
  <si>
    <t>CENTRO ORTOPEDICO GÓMEZ Y CIA LTDA</t>
  </si>
  <si>
    <t>CENTRO HOSPITAL LUIS ANTONIO MONTERO ESE</t>
  </si>
  <si>
    <t>FISIOREHABILITAR TERAPIAS INTEGRALES SAS</t>
  </si>
  <si>
    <t>ESE HOSPITAL LORENCITA VILLEGAS DE SANTOS</t>
  </si>
  <si>
    <t>EMPRESA SOCIAL DEL ESTADO ESE NORTE DOS</t>
  </si>
  <si>
    <t>ESE CENTRO DE SALUD DE PROVIDENCIA</t>
  </si>
  <si>
    <t>CENTRO HOSPITAL GUAITARILLA ESE</t>
  </si>
  <si>
    <t>CXAYUCEJXUT EMPRESA SOCIAL DEL ESTADO</t>
  </si>
  <si>
    <t>EMPRESA SOCIAL DEL ESTADO PASTO SALUD ESE</t>
  </si>
  <si>
    <t>HOSPITAL DPTAL. SAN RAFAEL E.S.E. ZARZAL</t>
  </si>
  <si>
    <t>ESE CENTRO DE SALUD TABLON DE GOMEZ</t>
  </si>
  <si>
    <t>IPS OSTEOSALUD DEL CAUCA SAS</t>
  </si>
  <si>
    <t>PATOLOGOS ASOCIADOS SAS</t>
  </si>
  <si>
    <t>CENTRO HOSPITAL SAN LUIS ESE</t>
  </si>
  <si>
    <t>CLINICA OFTAMOLOGICA DE TULUA</t>
  </si>
  <si>
    <t>CENTRO DE SALUD ILES ESE</t>
  </si>
  <si>
    <t>ESE HOSPITAL LOCAL NIVEL 1</t>
  </si>
  <si>
    <t>HOSPITAL JOSE MARIA HERNANDEZ ESE MOCOA</t>
  </si>
  <si>
    <t>UNIDAD DE FISIATRIA SAS</t>
  </si>
  <si>
    <t>REHABILITAR LTDA CENTRO DE APOYO TERAPEUTICO</t>
  </si>
  <si>
    <t>CLINIMAGENES SAS</t>
  </si>
  <si>
    <t>HOSPITAL DPTAL CENTENARIO DE SEVILLA E.S.E.</t>
  </si>
  <si>
    <t>CENTRO DE IMAGENES DIAGNOSTICAS TERCER MILENIO S.A.S</t>
  </si>
  <si>
    <t>CENTRO DE SALUD SAN LORENZO ESE</t>
  </si>
  <si>
    <t>CLINICA NUESTRA SENORA DE FATIMA SA</t>
  </si>
  <si>
    <t>IPS MUNICIPAL DE IPIALES ESE</t>
  </si>
  <si>
    <t>HOSPITAL PILOTO JAMUNDI</t>
  </si>
  <si>
    <t>IPS PUENTE DEL MEDIO SAS</t>
  </si>
  <si>
    <t>CENTRO DE SALUD SEÑOR DE LOS MILAGROS ESE GUALMATAN</t>
  </si>
  <si>
    <t>CENTRO HOSPITAL SAN PEDRO DE CARTAGO ESE</t>
  </si>
  <si>
    <t>ESE CENTRO DE SALUD SAN JOSE DE ALBAN</t>
  </si>
  <si>
    <t>CENTRO DE SALUD ANCUYA ESE</t>
  </si>
  <si>
    <t>CRUZ ROJA COLOMBIANA SECCIONAL DEL VALLE</t>
  </si>
  <si>
    <t>ESE CENTRO DE SALUD NUESTRA SEÑORA DEL PILAR</t>
  </si>
  <si>
    <t>HOSPITAL LA BUENA ESPERANZA - ESE -</t>
  </si>
  <si>
    <t>FABISALUD IPS SAS</t>
  </si>
  <si>
    <t>CENTRO DE ESPECIALISTAS NUTRICION DIABETES OBESIDAD Y OSTEOPOROSIS</t>
  </si>
  <si>
    <t>ESE HOSPITAL SAN RAFAEL DE LETICIA</t>
  </si>
  <si>
    <t>ESE SUROCCIDENTE</t>
  </si>
  <si>
    <t>OPTICA DEL PALMAR LTDA</t>
  </si>
  <si>
    <t>CENTRO HOSPITAL LA FLORIDA ESE</t>
  </si>
  <si>
    <t>ESE JUAN PABLO II DEL MUNICIPIO DE LINARES</t>
  </si>
  <si>
    <t>IPS SANAR SALUD SAS</t>
  </si>
  <si>
    <t>E.S.E. HOSPITAL SAN PEDRO Y SAN PABLO</t>
  </si>
  <si>
    <t>TERAFISICA IPS SAS</t>
  </si>
  <si>
    <t>CLINICA MEDILASER SAS</t>
  </si>
  <si>
    <t>IPS LOS ANGELES</t>
  </si>
  <si>
    <t>UNIDAD DE SERVICIOS ESPECIALIZADOS S.A.S</t>
  </si>
  <si>
    <t>AMBULANCIAS SAN JOSE SAS</t>
  </si>
  <si>
    <t>CLINICA PALMA REAL</t>
  </si>
  <si>
    <t>STRATEGOS MEDICAL SOLUTIONS S.A.S</t>
  </si>
  <si>
    <t>OPTICA FAMILIAR EU</t>
  </si>
  <si>
    <t>CENTRO MEDICO AMERICASALUD S.A.S</t>
  </si>
  <si>
    <t>HOSPITAL ALMA MÁTER DE ANTIOQUIA</t>
  </si>
  <si>
    <t>VISION TOTAL S.A.S</t>
  </si>
  <si>
    <t>E.S.E. HOSPITAL MENTAL DE ANTIOQUIA "MARÍA UPEGUI - HOMO"</t>
  </si>
  <si>
    <t>COMUNIDAD DE HERMANAS DOMINICAS DE LA PRESENTACION DE LA SANTISIMA VIRGEN DE TOURS PROVINCIA DE MEDELLIN</t>
  </si>
  <si>
    <t>SOCIEDAD MEDICA RIONEGRO SA</t>
  </si>
  <si>
    <t>E.S.E. HOSPITAL SAN RAFAEL DE ITAGUÍ</t>
  </si>
  <si>
    <t>COOPERATIVA DE HOSPITALES DE ANTIOQUIA</t>
  </si>
  <si>
    <t>nefrouros MOM SAS</t>
  </si>
  <si>
    <t>CENTRO ONCOLOGICO DE ANTIOQUIA SA</t>
  </si>
  <si>
    <t>IPS AMBULATORIAS DE COLOMBIA S.A.S</t>
  </si>
  <si>
    <t>UNIDAD VIDEO DIAGNOSTICA DE LA MUJER S.A.S.</t>
  </si>
  <si>
    <t>DAVITA S.A.S.</t>
  </si>
  <si>
    <t>SALUD Y MUJER IPS S. A. S.</t>
  </si>
  <si>
    <t>VISIÓN INTEGRADOS S.A.S</t>
  </si>
  <si>
    <t>VISIONAMOS SALUD CENTRO DE DIAGNOSTICO CLINICO S.A.S</t>
  </si>
  <si>
    <t>EMPRESA SOCIAL DEL ESTADO HOSPITAL DE TAURAMENA</t>
  </si>
  <si>
    <t>HOSPITAL DE AGUAZUL JUAN HERNANDO URREGO EMPRESA SOCIAL DEL ESTADO</t>
  </si>
  <si>
    <t>CLÍNICA MEDICENTER FICUBO SAS</t>
  </si>
  <si>
    <t>VITA IPS APOYO DIAGNOSTICO SAS</t>
  </si>
  <si>
    <t>HOSPITAL DEPARTAMENTAL MARIA INMACULADA ESE</t>
  </si>
  <si>
    <t>SOCIEDAD NS ROSARIO SA</t>
  </si>
  <si>
    <t>RED DE SALUD DEL NORTE</t>
  </si>
  <si>
    <t>PROFESIONALES DE LA SALUD SA</t>
  </si>
  <si>
    <t>HOSPITAL CIVIL DE IPIALES ESE</t>
  </si>
  <si>
    <t>CLINICA OFTALMOLOGICA UNIGARRO LTDA</t>
  </si>
  <si>
    <t>CLINICA DE LA AMAZONIA IPS LTDA</t>
  </si>
  <si>
    <t>HOSPITAL SAGRADO CORAZON DE JESUS ESE PUTUMAYO</t>
  </si>
  <si>
    <t>INSTITUTO RADIOLOGICO DEL SUR S.A.S.</t>
  </si>
  <si>
    <t>SUBRED INTEGRADA DE SERVICIOS DE SALUD SUR ESE</t>
  </si>
  <si>
    <t>CLINICA OFTALMOLOGICA DE PALMIRA SAS</t>
  </si>
  <si>
    <t>MEDINUCLEAR SAS</t>
  </si>
  <si>
    <t>CLINICA OFTALMOLOGICA DE BUGA LTDA</t>
  </si>
  <si>
    <t>HOSPITAL SAN RAFAEL DE PASTO</t>
  </si>
  <si>
    <t>HOSPITAL SAN BERNABE E.S.E.</t>
  </si>
  <si>
    <t>LABORATORIOS DE ESPECIALIDADES CLINIZAD SAS</t>
  </si>
  <si>
    <t>HERMANAS HOSPITALARIAS DEL SAGRADO CORAZON DE JESUS</t>
  </si>
  <si>
    <t>ASOCIACION DE AUTORIDADES TRADICIONALES INDIGENAS AWA UNIPA</t>
  </si>
  <si>
    <t>CENTRO DE SALUD HERMES ANDRADE MEJIA ESE TANGUA NARINO</t>
  </si>
  <si>
    <t>ESE HOSPITAL JORGE JULIO GUZMAN</t>
  </si>
  <si>
    <t>ESE CTRO SALUD NUESTRA SRA DE FATIMA</t>
  </si>
  <si>
    <t>IPS PASTO ESPECIALIDADES SAS</t>
  </si>
  <si>
    <t>INSTITUTO RADIOLOGICO DEL SUR OCCIDENTE SAS</t>
  </si>
  <si>
    <t>CENTRO DE SALUD FUNES ESE</t>
  </si>
  <si>
    <t>CENTRO DE SALUD DE CONSACA ESE</t>
  </si>
  <si>
    <t>INVERSIONES MEDICAS VALLE SALUD SAS</t>
  </si>
  <si>
    <t>CENTRO DE REHABILITACION CARDIOPULMONAR PALMIRA</t>
  </si>
  <si>
    <t>ANALIZAR LABORATORIO CLINICO IPS S.A.S</t>
  </si>
  <si>
    <t>CENTRO DE SALUD LA BUENA ESPERANZA ESE COLON G</t>
  </si>
  <si>
    <t>EMPRESA SOCIAL DEL ESTADO POPAYAN ESE</t>
  </si>
  <si>
    <t>EMPRESA SOCIAL DEL ESTADO SANTIAGO APOSTOL ESE</t>
  </si>
  <si>
    <t>CENTRO DE SALUD SAN MIGUEL ARCANGEL OSPINA</t>
  </si>
  <si>
    <t>HOSPITAL RICAURTE ESE</t>
  </si>
  <si>
    <t>HOSPITAL CLARITA SANTOS ESE</t>
  </si>
  <si>
    <t>HOSPITAL UNIVERSITARIO S/JORGE PEREIRA</t>
  </si>
  <si>
    <t>MULTI MOVE SAS</t>
  </si>
  <si>
    <t>ESE CENTRO DE SALUD VIRGEN DE LOURDES</t>
  </si>
  <si>
    <t>CORAZON Y AORTA SAS</t>
  </si>
  <si>
    <t>LABORATORIO CLINICO COMPAC SAS</t>
  </si>
  <si>
    <t>GYO MEDICAL IPS SAS</t>
  </si>
  <si>
    <t>CENTRO DE SALUD DE SAPUYES ESE</t>
  </si>
  <si>
    <t>SALUD Y COMUNIDAD SAS</t>
  </si>
  <si>
    <t>SUBRED INTEGRADA DE SERVICIOS DE SALUD NORTE ESE</t>
  </si>
  <si>
    <t>ESE CENTRO HOSPITAL LAS MERCEDES</t>
  </si>
  <si>
    <t>CENTRO SALUD SAN BARTOLOME ESE CORDOBA</t>
  </si>
  <si>
    <t>CENTRO DE MEDICINA FISICA Y REHABILITACION RECUPERAR S A I P S</t>
  </si>
  <si>
    <t>CENTRO DE SALUD DE PUERRES ESE</t>
  </si>
  <si>
    <t>SUBRED INTEGRADA DE SERVICIOS DE SALUD CENTRO ORIENTE ESE</t>
  </si>
  <si>
    <t>GRUPO NUEVA BETANIA SAS</t>
  </si>
  <si>
    <t>CLINICA LA SAGRADA FAMILIA SAS</t>
  </si>
  <si>
    <t>CENTRO DE SALUD SAN MIGUEL ESE</t>
  </si>
  <si>
    <t>ORGANIZACIONES DE IMAGENOLOGIA COLOMBIANA OIC SA</t>
  </si>
  <si>
    <t>SALUD DOMICILIARIA INTEGRAL SALUD &amp; S.A.S</t>
  </si>
  <si>
    <t>Asistencia y Logistica Pre hospitalaria de Antioquia S.A.S</t>
  </si>
  <si>
    <t>Nueva Empresa Social del Estado Hospital Departamental San Francisco de Asís</t>
  </si>
  <si>
    <t>COOPERATIVA MEDICA DE SALUD DEL NORTE DEL CASANARE IPS</t>
  </si>
  <si>
    <t>FUNDACION CARDIOVASCULAR DE COLOMBIA</t>
  </si>
  <si>
    <t>HOSPITAL UNIVERSITARIO SAN JOSE DE POPAYAN</t>
  </si>
  <si>
    <t>HOSPITAL SAN VICENTE FERRER ESE</t>
  </si>
  <si>
    <t>HOSPITAL LOCAL CANDELARIA E.S.E.</t>
  </si>
  <si>
    <t>FUNDACION OFTALMOLOGICA DE NARINO</t>
  </si>
  <si>
    <t>ESE HOSPITAL SAN GABRIEL ARCANGEL</t>
  </si>
  <si>
    <t>HOSPITAL EDUARDO SANTOS ESE</t>
  </si>
  <si>
    <t>IMAGENES DR. FREYRE SAS</t>
  </si>
  <si>
    <t>CENTRO DE SALUD SALUDYA ESE</t>
  </si>
  <si>
    <t>ESE CENTRO I</t>
  </si>
  <si>
    <t>GRUPO PRIMAR IPS S.A.S</t>
  </si>
  <si>
    <t>HOSPITAL DEPARTAMENTAL SAN ANTONIO</t>
  </si>
  <si>
    <t>INSTITUTO RADIOLOGICO DEL SUR IPIALES SAS</t>
  </si>
  <si>
    <t>ART MEDICA S A S</t>
  </si>
  <si>
    <t>CENTRO DE SALUD SANTIAGO DE MALLAMA ESE</t>
  </si>
  <si>
    <t>CLINICA NEFROUROS S.A.S.</t>
  </si>
  <si>
    <t>DUMIAN MEDICAL SAS</t>
  </si>
  <si>
    <t>CEDIT DEL SUR SAS</t>
  </si>
  <si>
    <t>INSTITUTO OCULAR DE OCCIDENTE LTDA</t>
  </si>
  <si>
    <t>ENDOSALUD DE OCCIDENTE S A</t>
  </si>
  <si>
    <t>EMPRESA SOCIAL DEL ESTADO TIERRADENTRO ESE</t>
  </si>
  <si>
    <t>CENTRO DE SALUD MUNICIPAL NIVEL I LUIS ACOSTA ESE</t>
  </si>
  <si>
    <t>HOSPITAL GONZALO CONTRERAS E.S.E</t>
  </si>
  <si>
    <t>LABORATORIO CLINICO ACACIAS IPS SAS</t>
  </si>
  <si>
    <t>CENTRO DE SALUD CUASPUD CARLOSAMA ESE</t>
  </si>
  <si>
    <t>ESE SUR-ORIENTE LA VEGA CAUCA</t>
  </si>
  <si>
    <t>CLINICA UROS LTDA</t>
  </si>
  <si>
    <t>FABILU S.A.S</t>
  </si>
  <si>
    <t>I JULIO</t>
  </si>
  <si>
    <t>II JULIO</t>
  </si>
  <si>
    <t>EMBARGO</t>
  </si>
  <si>
    <t>III JULIO</t>
  </si>
  <si>
    <t>IV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</si>
</sst>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  <numFmt numFmtId="169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 Narrow"/>
      <family val="2"/>
    </font>
    <font>
      <sz val="9"/>
      <color theme="1"/>
      <name val="Arial 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10" fontId="5" fillId="2" borderId="0" xfId="4" applyNumberFormat="1" applyFont="1" applyFill="1" applyAlignment="1">
      <alignment horizontal="justify" vertical="center"/>
    </xf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41" fontId="5" fillId="2" borderId="0" xfId="4" applyNumberFormat="1" applyFont="1" applyFill="1" applyAlignment="1">
      <alignment horizontal="justify" vertical="center"/>
    </xf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0" fontId="16" fillId="6" borderId="4" xfId="0" applyFont="1" applyFill="1" applyBorder="1" applyAlignment="1">
      <alignment vertical="top" wrapText="1" readingOrder="1"/>
    </xf>
    <xf numFmtId="3" fontId="16" fillId="6" borderId="4" xfId="0" applyNumberFormat="1" applyFont="1" applyFill="1" applyBorder="1" applyAlignment="1">
      <alignment vertical="top" wrapText="1" readingOrder="1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justify" vertical="center"/>
    </xf>
    <xf numFmtId="10" fontId="5" fillId="2" borderId="0" xfId="0" applyNumberFormat="1" applyFont="1" applyFill="1" applyAlignment="1">
      <alignment horizontal="justify" vertical="center"/>
    </xf>
    <xf numFmtId="0" fontId="10" fillId="0" borderId="7" xfId="0" applyFont="1" applyBorder="1"/>
    <xf numFmtId="1" fontId="10" fillId="0" borderId="7" xfId="0" applyNumberFormat="1" applyFont="1" applyBorder="1" applyAlignment="1">
      <alignment horizontal="center"/>
    </xf>
    <xf numFmtId="0" fontId="17" fillId="0" borderId="7" xfId="0" applyFont="1" applyBorder="1"/>
    <xf numFmtId="3" fontId="10" fillId="0" borderId="7" xfId="5" applyNumberFormat="1" applyFont="1" applyBorder="1"/>
    <xf numFmtId="169" fontId="10" fillId="0" borderId="7" xfId="5" applyNumberFormat="1" applyFont="1" applyBorder="1"/>
    <xf numFmtId="166" fontId="10" fillId="0" borderId="7" xfId="0" applyNumberFormat="1" applyFont="1" applyBorder="1" applyAlignment="1">
      <alignment horizontal="left"/>
    </xf>
    <xf numFmtId="166" fontId="11" fillId="2" borderId="7" xfId="2" applyNumberFormat="1" applyFont="1" applyFill="1" applyBorder="1" applyAlignment="1" applyProtection="1">
      <alignment horizontal="center" vertical="center" wrapText="1" readingOrder="1"/>
      <protection locked="0"/>
    </xf>
    <xf numFmtId="14" fontId="18" fillId="0" borderId="7" xfId="6" applyNumberFormat="1" applyFont="1" applyBorder="1" applyAlignment="1">
      <alignment horizontal="center"/>
    </xf>
    <xf numFmtId="0" fontId="18" fillId="0" borderId="7" xfId="6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48755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2180166</xdr:colOff>
      <xdr:row>1</xdr:row>
      <xdr:rowOff>42333</xdr:rowOff>
    </xdr:from>
    <xdr:to>
      <xdr:col>9</xdr:col>
      <xdr:colOff>376839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149666" y="25400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3"/>
  <sheetViews>
    <sheetView zoomScale="90" zoomScaleNormal="90" workbookViewId="0">
      <selection activeCell="E48" sqref="E48:G48"/>
    </sheetView>
  </sheetViews>
  <sheetFormatPr baseColWidth="10" defaultRowHeight="18" customHeight="1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>
      <c r="D1" s="8"/>
      <c r="E1" s="8"/>
      <c r="F1" s="10"/>
    </row>
    <row r="2" spans="1:8" s="7" customFormat="1" ht="16.5">
      <c r="A2" s="11"/>
      <c r="B2" s="11"/>
      <c r="D2" s="8"/>
      <c r="E2" s="8"/>
      <c r="F2" s="10"/>
    </row>
    <row r="3" spans="1:8" s="7" customFormat="1" ht="16.5">
      <c r="A3" s="11"/>
      <c r="B3" s="11"/>
      <c r="D3" s="8"/>
      <c r="E3" s="8"/>
      <c r="F3" s="10"/>
    </row>
    <row r="4" spans="1:8" s="7" customFormat="1" ht="16.5">
      <c r="A4" s="11"/>
      <c r="B4" s="11"/>
      <c r="D4" s="8"/>
      <c r="E4" s="8"/>
      <c r="F4" s="10"/>
    </row>
    <row r="5" spans="1:8" s="7" customFormat="1" ht="16.5">
      <c r="A5" s="11"/>
      <c r="B5" s="11"/>
      <c r="D5" s="8"/>
      <c r="E5" s="8"/>
      <c r="F5" s="10"/>
    </row>
    <row r="6" spans="1:8" s="7" customFormat="1" ht="50.25" customHeight="1">
      <c r="A6" s="11"/>
      <c r="B6" s="11"/>
      <c r="C6" s="54" t="s">
        <v>104</v>
      </c>
      <c r="D6" s="54"/>
      <c r="E6" s="54"/>
      <c r="F6" s="54"/>
      <c r="G6" s="54"/>
      <c r="H6" s="54"/>
    </row>
    <row r="7" spans="1:8" s="7" customFormat="1" ht="13.5" customHeight="1">
      <c r="A7" s="11"/>
      <c r="B7" s="11"/>
      <c r="D7" s="8"/>
      <c r="E7" s="8"/>
      <c r="F7" s="10"/>
    </row>
    <row r="8" spans="1:8" s="6" customFormat="1" ht="39.75" customHeight="1">
      <c r="A8" s="11"/>
      <c r="B8" s="11"/>
      <c r="C8" s="30" t="s">
        <v>43</v>
      </c>
      <c r="D8" s="30" t="s">
        <v>3</v>
      </c>
      <c r="E8" s="31" t="s">
        <v>80</v>
      </c>
      <c r="F8" s="31" t="s">
        <v>44</v>
      </c>
      <c r="G8" s="31" t="s">
        <v>72</v>
      </c>
      <c r="H8" s="31" t="s">
        <v>78</v>
      </c>
    </row>
    <row r="9" spans="1:8" ht="15" customHeight="1">
      <c r="C9" s="24" t="s">
        <v>45</v>
      </c>
      <c r="D9" s="24" t="s">
        <v>74</v>
      </c>
      <c r="E9" s="25">
        <v>570629563</v>
      </c>
      <c r="F9" s="27">
        <v>30345885</v>
      </c>
      <c r="G9" s="27">
        <v>9988826</v>
      </c>
      <c r="H9" s="27">
        <f>+E9+F9+G9</f>
        <v>610964274</v>
      </c>
    </row>
    <row r="10" spans="1:8" ht="15" customHeight="1">
      <c r="C10" s="24" t="s">
        <v>4</v>
      </c>
      <c r="D10" s="24" t="s">
        <v>22</v>
      </c>
      <c r="E10" s="25">
        <v>33551</v>
      </c>
      <c r="F10" s="27">
        <v>3376</v>
      </c>
      <c r="G10" s="27">
        <v>536</v>
      </c>
      <c r="H10" s="27">
        <f>+E10+F10+G10</f>
        <v>37463</v>
      </c>
    </row>
    <row r="11" spans="1:8" ht="15" customHeight="1">
      <c r="C11" s="24" t="s">
        <v>13</v>
      </c>
      <c r="D11" s="24" t="s">
        <v>14</v>
      </c>
      <c r="E11" s="25">
        <v>4056554</v>
      </c>
      <c r="F11" s="27">
        <v>177305</v>
      </c>
      <c r="G11" s="27">
        <v>78426</v>
      </c>
      <c r="H11" s="27">
        <f>+E11+F11+G11</f>
        <v>4312285</v>
      </c>
    </row>
    <row r="12" spans="1:8" ht="15" customHeight="1">
      <c r="C12" s="24" t="s">
        <v>15</v>
      </c>
      <c r="D12" s="24" t="s">
        <v>102</v>
      </c>
      <c r="E12" s="25">
        <v>591972644</v>
      </c>
      <c r="F12" s="27">
        <v>30334795</v>
      </c>
      <c r="G12" s="27">
        <v>11088701</v>
      </c>
      <c r="H12" s="27">
        <f>+E12+F12+G12</f>
        <v>633396140</v>
      </c>
    </row>
    <row r="13" spans="1:8" ht="15" customHeight="1">
      <c r="C13" s="24" t="s">
        <v>46</v>
      </c>
      <c r="D13" s="24" t="s">
        <v>47</v>
      </c>
      <c r="E13" s="25">
        <v>1256473461</v>
      </c>
      <c r="F13" s="27">
        <v>52344393</v>
      </c>
      <c r="G13" s="27">
        <v>21698245</v>
      </c>
      <c r="H13" s="27">
        <f t="shared" ref="H13:H47" si="0">+E13+F13+G13</f>
        <v>1330516099</v>
      </c>
    </row>
    <row r="14" spans="1:8" ht="15" customHeight="1">
      <c r="C14" s="24" t="s">
        <v>25</v>
      </c>
      <c r="D14" s="24" t="s">
        <v>48</v>
      </c>
      <c r="E14" s="25">
        <v>9541516427</v>
      </c>
      <c r="F14" s="27">
        <v>438942841</v>
      </c>
      <c r="G14" s="27">
        <v>165870027</v>
      </c>
      <c r="H14" s="27">
        <f t="shared" si="0"/>
        <v>10146329295</v>
      </c>
    </row>
    <row r="15" spans="1:8" ht="15" customHeight="1">
      <c r="C15" s="24" t="s">
        <v>49</v>
      </c>
      <c r="D15" s="24" t="s">
        <v>86</v>
      </c>
      <c r="E15" s="25">
        <v>1378839546</v>
      </c>
      <c r="F15" s="27">
        <v>44775285</v>
      </c>
      <c r="G15" s="27">
        <v>9388037</v>
      </c>
      <c r="H15" s="27">
        <f t="shared" si="0"/>
        <v>1433002868</v>
      </c>
    </row>
    <row r="16" spans="1:8" ht="15" customHeight="1">
      <c r="C16" s="24" t="s">
        <v>50</v>
      </c>
      <c r="D16" s="24" t="s">
        <v>77</v>
      </c>
      <c r="E16" s="25">
        <v>10805598363</v>
      </c>
      <c r="F16" s="27">
        <v>306658433</v>
      </c>
      <c r="G16" s="27">
        <v>63073990</v>
      </c>
      <c r="H16" s="27">
        <f t="shared" si="0"/>
        <v>11175330786</v>
      </c>
    </row>
    <row r="17" spans="3:8" ht="15" customHeight="1">
      <c r="C17" s="24" t="s">
        <v>26</v>
      </c>
      <c r="D17" s="24" t="s">
        <v>51</v>
      </c>
      <c r="E17" s="25">
        <v>34315994031</v>
      </c>
      <c r="F17" s="27">
        <v>3160937917</v>
      </c>
      <c r="G17" s="27">
        <v>431874867</v>
      </c>
      <c r="H17" s="27">
        <f t="shared" si="0"/>
        <v>37908806815</v>
      </c>
    </row>
    <row r="18" spans="3:8" ht="15" customHeight="1">
      <c r="C18" s="24" t="s">
        <v>27</v>
      </c>
      <c r="D18" s="24" t="s">
        <v>58</v>
      </c>
      <c r="E18" s="25">
        <v>362508686828</v>
      </c>
      <c r="F18" s="27">
        <v>11792495740</v>
      </c>
      <c r="G18" s="27">
        <v>5844493027</v>
      </c>
      <c r="H18" s="27">
        <f t="shared" si="0"/>
        <v>380145675595</v>
      </c>
    </row>
    <row r="19" spans="3:8" ht="15" customHeight="1">
      <c r="C19" s="24" t="s">
        <v>28</v>
      </c>
      <c r="D19" s="24" t="s">
        <v>87</v>
      </c>
      <c r="E19" s="25">
        <v>551738225702</v>
      </c>
      <c r="F19" s="27">
        <v>27823860317</v>
      </c>
      <c r="G19" s="27">
        <v>7877446332</v>
      </c>
      <c r="H19" s="27">
        <f t="shared" si="0"/>
        <v>587439532351</v>
      </c>
    </row>
    <row r="20" spans="3:8" ht="15" customHeight="1">
      <c r="C20" s="24" t="s">
        <v>29</v>
      </c>
      <c r="D20" s="24" t="s">
        <v>52</v>
      </c>
      <c r="E20" s="25">
        <v>228258686927</v>
      </c>
      <c r="F20" s="27">
        <v>10114371172</v>
      </c>
      <c r="G20" s="27">
        <v>3208025990</v>
      </c>
      <c r="H20" s="27">
        <f t="shared" si="0"/>
        <v>241581084089</v>
      </c>
    </row>
    <row r="21" spans="3:8" ht="15" customHeight="1">
      <c r="C21" s="24" t="s">
        <v>30</v>
      </c>
      <c r="D21" s="24" t="s">
        <v>88</v>
      </c>
      <c r="E21" s="25">
        <v>584595414080</v>
      </c>
      <c r="F21" s="27">
        <v>27195495594</v>
      </c>
      <c r="G21" s="27">
        <v>8384425288</v>
      </c>
      <c r="H21" s="27">
        <f t="shared" si="0"/>
        <v>620175334962</v>
      </c>
    </row>
    <row r="22" spans="3:8" ht="15" customHeight="1">
      <c r="C22" s="24" t="s">
        <v>31</v>
      </c>
      <c r="D22" s="24" t="s">
        <v>53</v>
      </c>
      <c r="E22" s="25">
        <v>32851153859</v>
      </c>
      <c r="F22" s="27">
        <v>979637025</v>
      </c>
      <c r="G22" s="27">
        <v>421066960</v>
      </c>
      <c r="H22" s="27">
        <f t="shared" si="0"/>
        <v>34251857844</v>
      </c>
    </row>
    <row r="23" spans="3:8" ht="15" customHeight="1">
      <c r="C23" s="24" t="s">
        <v>2</v>
      </c>
      <c r="D23" s="24" t="s">
        <v>11</v>
      </c>
      <c r="E23" s="25">
        <v>12013137</v>
      </c>
      <c r="F23" s="27">
        <v>1452236</v>
      </c>
      <c r="G23" s="27">
        <v>354570</v>
      </c>
      <c r="H23" s="27">
        <f t="shared" si="0"/>
        <v>13819943</v>
      </c>
    </row>
    <row r="24" spans="3:8" ht="15" customHeight="1">
      <c r="C24" s="24" t="s">
        <v>5</v>
      </c>
      <c r="D24" s="24" t="s">
        <v>59</v>
      </c>
      <c r="E24" s="25">
        <v>243115255234</v>
      </c>
      <c r="F24" s="27">
        <v>8892399698</v>
      </c>
      <c r="G24" s="25">
        <v>3833049679</v>
      </c>
      <c r="H24" s="27">
        <f t="shared" si="0"/>
        <v>255840704611</v>
      </c>
    </row>
    <row r="25" spans="3:8" ht="15" customHeight="1">
      <c r="C25" s="24" t="s">
        <v>0</v>
      </c>
      <c r="D25" s="24" t="s">
        <v>89</v>
      </c>
      <c r="E25" s="25">
        <v>74380050564</v>
      </c>
      <c r="F25" s="27">
        <v>2324805008</v>
      </c>
      <c r="G25" s="25">
        <v>1067587591</v>
      </c>
      <c r="H25" s="27">
        <f t="shared" si="0"/>
        <v>77772443163</v>
      </c>
    </row>
    <row r="26" spans="3:8" ht="15" customHeight="1">
      <c r="C26" s="24" t="s">
        <v>32</v>
      </c>
      <c r="D26" s="24" t="s">
        <v>54</v>
      </c>
      <c r="E26" s="25">
        <v>721608183800</v>
      </c>
      <c r="F26" s="27">
        <v>19187816720</v>
      </c>
      <c r="G26" s="27">
        <v>8155210719</v>
      </c>
      <c r="H26" s="27">
        <f t="shared" si="0"/>
        <v>748951211239</v>
      </c>
    </row>
    <row r="27" spans="3:8" ht="15" customHeight="1">
      <c r="C27" s="24" t="s">
        <v>6</v>
      </c>
      <c r="D27" s="24" t="s">
        <v>16</v>
      </c>
      <c r="E27" s="25">
        <v>12983043452</v>
      </c>
      <c r="F27" s="27">
        <v>505869873</v>
      </c>
      <c r="G27" s="27">
        <v>239205636</v>
      </c>
      <c r="H27" s="27">
        <f t="shared" si="0"/>
        <v>13728118961</v>
      </c>
    </row>
    <row r="28" spans="3:8" ht="15" customHeight="1">
      <c r="C28" s="24" t="s">
        <v>33</v>
      </c>
      <c r="D28" s="24" t="s">
        <v>54</v>
      </c>
      <c r="E28" s="25">
        <v>28813536458</v>
      </c>
      <c r="F28" s="27">
        <v>1203666297</v>
      </c>
      <c r="G28" s="27">
        <v>551040827</v>
      </c>
      <c r="H28" s="27">
        <f t="shared" si="0"/>
        <v>30568243582</v>
      </c>
    </row>
    <row r="29" spans="3:8" ht="15" customHeight="1">
      <c r="C29" s="24" t="s">
        <v>68</v>
      </c>
      <c r="D29" s="24" t="s">
        <v>76</v>
      </c>
      <c r="E29" s="25">
        <v>11259333726</v>
      </c>
      <c r="F29" s="27">
        <v>387285676</v>
      </c>
      <c r="G29" s="27">
        <v>148353566</v>
      </c>
      <c r="H29" s="27">
        <f t="shared" si="0"/>
        <v>11794972968</v>
      </c>
    </row>
    <row r="30" spans="3:8" ht="15" customHeight="1">
      <c r="C30" s="24" t="s">
        <v>1</v>
      </c>
      <c r="D30" s="24" t="s">
        <v>12</v>
      </c>
      <c r="E30" s="25">
        <v>1049857</v>
      </c>
      <c r="F30" s="27">
        <v>112988</v>
      </c>
      <c r="G30" s="27">
        <v>44784</v>
      </c>
      <c r="H30" s="27">
        <f t="shared" si="0"/>
        <v>1207629</v>
      </c>
    </row>
    <row r="31" spans="3:8" ht="15" customHeight="1">
      <c r="C31" s="24" t="s">
        <v>55</v>
      </c>
      <c r="D31" s="24" t="s">
        <v>81</v>
      </c>
      <c r="E31" s="25">
        <v>4500533075</v>
      </c>
      <c r="F31" s="27">
        <v>172906129</v>
      </c>
      <c r="G31" s="27">
        <v>70447583</v>
      </c>
      <c r="H31" s="27">
        <f t="shared" si="0"/>
        <v>4743886787</v>
      </c>
    </row>
    <row r="32" spans="3:8" ht="15" customHeight="1">
      <c r="C32" s="24" t="s">
        <v>100</v>
      </c>
      <c r="D32" s="24" t="s">
        <v>101</v>
      </c>
      <c r="E32" s="25">
        <v>120920897</v>
      </c>
      <c r="F32" s="27">
        <v>18297358</v>
      </c>
      <c r="G32" s="27">
        <v>2168347</v>
      </c>
      <c r="H32" s="27">
        <f t="shared" si="0"/>
        <v>141386602</v>
      </c>
    </row>
    <row r="33" spans="3:8" ht="15" customHeight="1">
      <c r="C33" s="24" t="s">
        <v>69</v>
      </c>
      <c r="D33" s="24" t="s">
        <v>82</v>
      </c>
      <c r="E33" s="25">
        <v>13109026523</v>
      </c>
      <c r="F33" s="27">
        <v>453989691</v>
      </c>
      <c r="G33" s="27">
        <v>186353073</v>
      </c>
      <c r="H33" s="27">
        <f t="shared" si="0"/>
        <v>13749369287</v>
      </c>
    </row>
    <row r="34" spans="3:8" ht="15" customHeight="1">
      <c r="C34" s="28" t="s">
        <v>18</v>
      </c>
      <c r="D34" s="24" t="s">
        <v>67</v>
      </c>
      <c r="E34" s="25">
        <v>200589</v>
      </c>
      <c r="F34" s="27">
        <v>19926</v>
      </c>
      <c r="G34" s="27">
        <v>5769</v>
      </c>
      <c r="H34" s="27">
        <f t="shared" si="0"/>
        <v>226284</v>
      </c>
    </row>
    <row r="35" spans="3:8" ht="15" customHeight="1">
      <c r="C35" s="24" t="s">
        <v>70</v>
      </c>
      <c r="D35" s="24" t="s">
        <v>71</v>
      </c>
      <c r="E35" s="25">
        <v>1737300948</v>
      </c>
      <c r="F35" s="27">
        <v>85965054</v>
      </c>
      <c r="G35" s="27">
        <v>33614504</v>
      </c>
      <c r="H35" s="27">
        <f t="shared" si="0"/>
        <v>1856880506</v>
      </c>
    </row>
    <row r="36" spans="3:8" ht="15" customHeight="1">
      <c r="C36" s="28" t="s">
        <v>19</v>
      </c>
      <c r="D36" s="24" t="s">
        <v>90</v>
      </c>
      <c r="E36" s="25">
        <v>7199162403</v>
      </c>
      <c r="F36" s="27">
        <v>300722235</v>
      </c>
      <c r="G36" s="27">
        <v>133612283</v>
      </c>
      <c r="H36" s="27">
        <f t="shared" si="0"/>
        <v>7633496921</v>
      </c>
    </row>
    <row r="37" spans="3:8" ht="15" customHeight="1">
      <c r="C37" s="24" t="s">
        <v>7</v>
      </c>
      <c r="D37" s="24" t="s">
        <v>20</v>
      </c>
      <c r="E37" s="25">
        <v>478767466</v>
      </c>
      <c r="F37" s="27">
        <v>23772502</v>
      </c>
      <c r="G37" s="27">
        <v>8943967</v>
      </c>
      <c r="H37" s="27">
        <f t="shared" si="0"/>
        <v>511483935</v>
      </c>
    </row>
    <row r="38" spans="3:8" ht="15" customHeight="1">
      <c r="C38" s="24" t="s">
        <v>34</v>
      </c>
      <c r="D38" s="24" t="s">
        <v>56</v>
      </c>
      <c r="E38" s="25">
        <v>2387760005</v>
      </c>
      <c r="F38" s="27">
        <v>119686383</v>
      </c>
      <c r="G38" s="27">
        <v>45714989</v>
      </c>
      <c r="H38" s="27">
        <f t="shared" si="0"/>
        <v>2553161377</v>
      </c>
    </row>
    <row r="39" spans="3:8" ht="15" customHeight="1">
      <c r="C39" s="24" t="s">
        <v>35</v>
      </c>
      <c r="D39" s="24" t="s">
        <v>36</v>
      </c>
      <c r="E39" s="25">
        <v>1044161810</v>
      </c>
      <c r="F39" s="27">
        <v>34874573</v>
      </c>
      <c r="G39" s="27">
        <v>20140886</v>
      </c>
      <c r="H39" s="27">
        <f t="shared" si="0"/>
        <v>1099177269</v>
      </c>
    </row>
    <row r="40" spans="3:8" ht="15" customHeight="1">
      <c r="C40" s="24" t="s">
        <v>37</v>
      </c>
      <c r="D40" s="24" t="s">
        <v>38</v>
      </c>
      <c r="E40" s="25">
        <v>1859353926</v>
      </c>
      <c r="F40" s="27">
        <v>87801128</v>
      </c>
      <c r="G40" s="27">
        <v>38083234</v>
      </c>
      <c r="H40" s="27">
        <f t="shared" si="0"/>
        <v>1985238288</v>
      </c>
    </row>
    <row r="41" spans="3:8" ht="15" customHeight="1">
      <c r="C41" s="24" t="s">
        <v>39</v>
      </c>
      <c r="D41" s="24" t="s">
        <v>57</v>
      </c>
      <c r="E41" s="25">
        <v>535401614</v>
      </c>
      <c r="F41" s="27">
        <v>25821157</v>
      </c>
      <c r="G41" s="27">
        <v>11126070</v>
      </c>
      <c r="H41" s="27">
        <f t="shared" si="0"/>
        <v>572348841</v>
      </c>
    </row>
    <row r="42" spans="3:8" ht="15" customHeight="1">
      <c r="C42" s="24" t="s">
        <v>40</v>
      </c>
      <c r="D42" s="24" t="s">
        <v>82</v>
      </c>
      <c r="E42" s="25">
        <v>18093883244</v>
      </c>
      <c r="F42" s="27">
        <v>675586537</v>
      </c>
      <c r="G42" s="27">
        <v>355371789</v>
      </c>
      <c r="H42" s="27">
        <f t="shared" si="0"/>
        <v>19124841570</v>
      </c>
    </row>
    <row r="43" spans="3:8" ht="15" customHeight="1">
      <c r="C43" s="24" t="s">
        <v>8</v>
      </c>
      <c r="D43" s="24" t="s">
        <v>91</v>
      </c>
      <c r="E43" s="25">
        <v>13565019655</v>
      </c>
      <c r="F43" s="27">
        <v>588861221</v>
      </c>
      <c r="G43" s="27">
        <v>237908491</v>
      </c>
      <c r="H43" s="27">
        <f t="shared" si="0"/>
        <v>14391789367</v>
      </c>
    </row>
    <row r="44" spans="3:8" ht="15" customHeight="1">
      <c r="C44" s="24" t="s">
        <v>41</v>
      </c>
      <c r="D44" s="24" t="s">
        <v>76</v>
      </c>
      <c r="E44" s="25">
        <v>26784813761</v>
      </c>
      <c r="F44" s="27">
        <v>1024283598</v>
      </c>
      <c r="G44" s="27">
        <v>458908612</v>
      </c>
      <c r="H44" s="27">
        <f t="shared" si="0"/>
        <v>28268005971</v>
      </c>
    </row>
    <row r="45" spans="3:8" ht="15" customHeight="1">
      <c r="C45" s="24" t="s">
        <v>9</v>
      </c>
      <c r="D45" s="24" t="s">
        <v>73</v>
      </c>
      <c r="E45" s="25">
        <v>1328</v>
      </c>
      <c r="F45" s="26">
        <v>93</v>
      </c>
      <c r="G45" s="27">
        <v>67</v>
      </c>
      <c r="H45" s="27">
        <f t="shared" si="0"/>
        <v>1488</v>
      </c>
    </row>
    <row r="46" spans="3:8" ht="15" customHeight="1">
      <c r="C46" s="24" t="s">
        <v>10</v>
      </c>
      <c r="D46" s="24" t="s">
        <v>92</v>
      </c>
      <c r="E46" s="25">
        <v>8098766508</v>
      </c>
      <c r="F46" s="27">
        <v>364052435</v>
      </c>
      <c r="G46" s="27">
        <v>148936175</v>
      </c>
      <c r="H46" s="27">
        <f t="shared" si="0"/>
        <v>8611755118</v>
      </c>
    </row>
    <row r="47" spans="3:8" ht="15" customHeight="1">
      <c r="C47" s="24" t="s">
        <v>21</v>
      </c>
      <c r="D47" s="24" t="s">
        <v>93</v>
      </c>
      <c r="E47" s="25">
        <v>5838983</v>
      </c>
      <c r="F47" s="27">
        <v>334219</v>
      </c>
      <c r="G47" s="27">
        <v>117406</v>
      </c>
      <c r="H47" s="27">
        <f t="shared" si="0"/>
        <v>6290608</v>
      </c>
    </row>
    <row r="48" spans="3:8" ht="18" customHeight="1">
      <c r="C48" s="55" t="s">
        <v>79</v>
      </c>
      <c r="D48" s="56"/>
      <c r="E48" s="38">
        <f>SUM(E9:E47)</f>
        <v>3010110660499</v>
      </c>
      <c r="F48" s="38">
        <f>SUM(F9:F47)</f>
        <v>118450762813</v>
      </c>
      <c r="G48" s="38">
        <f>SUM(G9:G47)</f>
        <v>42194819869</v>
      </c>
      <c r="H48" s="38">
        <f>SUM(H9:H47)</f>
        <v>3170756243181</v>
      </c>
    </row>
    <row r="49" spans="5:8" ht="18" customHeight="1">
      <c r="E49" s="14"/>
      <c r="F49" s="14"/>
      <c r="G49" s="14"/>
      <c r="H49" s="23"/>
    </row>
    <row r="50" spans="5:8" ht="18" customHeight="1">
      <c r="E50" s="14">
        <f>+E48/H48</f>
        <v>0.9493352467483166</v>
      </c>
      <c r="F50" s="14">
        <f>+F48/H48</f>
        <v>3.735725919257879E-2</v>
      </c>
      <c r="G50" s="14">
        <f>+G48/H48</f>
        <v>1.3307494059104606E-2</v>
      </c>
      <c r="H50" s="12"/>
    </row>
    <row r="52" spans="5:8" ht="18" customHeight="1">
      <c r="E52" s="43"/>
    </row>
    <row r="53" spans="5:8" ht="18" customHeight="1">
      <c r="E53" s="44"/>
    </row>
  </sheetData>
  <mergeCells count="2">
    <mergeCell ref="C6:H6"/>
    <mergeCell ref="C48:D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1"/>
  <sheetViews>
    <sheetView zoomScaleNormal="100" workbookViewId="0">
      <selection activeCell="F40" sqref="F40"/>
    </sheetView>
  </sheetViews>
  <sheetFormatPr baseColWidth="10" defaultRowHeight="1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>
      <c r="D1" s="1"/>
      <c r="E1" s="2"/>
      <c r="G1" s="3"/>
    </row>
    <row r="2" spans="2:7">
      <c r="D2" s="1"/>
      <c r="E2" s="2"/>
      <c r="G2" s="3"/>
    </row>
    <row r="3" spans="2:7">
      <c r="D3" s="1"/>
      <c r="E3" s="2"/>
      <c r="G3" s="3"/>
    </row>
    <row r="4" spans="2:7">
      <c r="D4" s="1"/>
      <c r="E4" s="2"/>
      <c r="G4" s="3"/>
    </row>
    <row r="5" spans="2:7">
      <c r="D5" s="1"/>
      <c r="E5" s="2"/>
      <c r="G5" s="3"/>
    </row>
    <row r="6" spans="2:7" ht="50.25" customHeight="1">
      <c r="B6" s="54" t="s">
        <v>106</v>
      </c>
      <c r="C6" s="54"/>
      <c r="D6" s="54"/>
      <c r="E6" s="54"/>
      <c r="F6" s="54"/>
      <c r="G6" s="54"/>
    </row>
    <row r="8" spans="2:7" s="5" customFormat="1">
      <c r="B8" s="32" t="s">
        <v>43</v>
      </c>
      <c r="C8" s="32" t="s">
        <v>23</v>
      </c>
      <c r="D8" s="32" t="s">
        <v>83</v>
      </c>
      <c r="E8" s="32" t="s">
        <v>84</v>
      </c>
      <c r="F8" s="32" t="s">
        <v>85</v>
      </c>
      <c r="G8" s="33" t="s">
        <v>24</v>
      </c>
    </row>
    <row r="9" spans="2:7">
      <c r="B9" s="36" t="s">
        <v>45</v>
      </c>
      <c r="C9" s="36" t="s">
        <v>74</v>
      </c>
      <c r="D9" s="37">
        <v>37293081</v>
      </c>
      <c r="E9" s="37">
        <v>2557338</v>
      </c>
      <c r="F9" s="36">
        <v>0</v>
      </c>
      <c r="G9" s="29">
        <f>+D9+E9+F9</f>
        <v>39850419</v>
      </c>
    </row>
    <row r="10" spans="2:7">
      <c r="B10" s="36" t="s">
        <v>15</v>
      </c>
      <c r="C10" s="36" t="s">
        <v>102</v>
      </c>
      <c r="D10" s="37">
        <v>8559279</v>
      </c>
      <c r="E10" s="37">
        <v>2772897</v>
      </c>
      <c r="F10" s="37">
        <v>0</v>
      </c>
      <c r="G10" s="29">
        <f t="shared" ref="G10:G39" si="0">+D10+E10+F10</f>
        <v>11332176</v>
      </c>
    </row>
    <row r="11" spans="2:7">
      <c r="B11" s="36" t="s">
        <v>46</v>
      </c>
      <c r="C11" s="36" t="s">
        <v>47</v>
      </c>
      <c r="D11" s="37">
        <v>15031666</v>
      </c>
      <c r="E11" s="37">
        <v>0</v>
      </c>
      <c r="F11" s="37">
        <v>0</v>
      </c>
      <c r="G11" s="29">
        <f t="shared" si="0"/>
        <v>15031666</v>
      </c>
    </row>
    <row r="12" spans="2:7">
      <c r="B12" s="36" t="s">
        <v>25</v>
      </c>
      <c r="C12" s="36" t="s">
        <v>103</v>
      </c>
      <c r="D12" s="37">
        <v>198508669</v>
      </c>
      <c r="E12" s="37">
        <v>24031752</v>
      </c>
      <c r="F12" s="37">
        <v>13314266</v>
      </c>
      <c r="G12" s="29">
        <f t="shared" si="0"/>
        <v>235854687</v>
      </c>
    </row>
    <row r="13" spans="2:7">
      <c r="B13" s="36" t="s">
        <v>26</v>
      </c>
      <c r="C13" s="36" t="s">
        <v>51</v>
      </c>
      <c r="D13" s="37">
        <v>1620623276</v>
      </c>
      <c r="E13" s="37">
        <v>173901733</v>
      </c>
      <c r="F13" s="37">
        <v>31229669</v>
      </c>
      <c r="G13" s="29">
        <f t="shared" si="0"/>
        <v>1825754678</v>
      </c>
    </row>
    <row r="14" spans="2:7">
      <c r="B14" s="36" t="s">
        <v>27</v>
      </c>
      <c r="C14" s="36" t="s">
        <v>58</v>
      </c>
      <c r="D14" s="37">
        <v>6307860988</v>
      </c>
      <c r="E14" s="37">
        <v>904921213</v>
      </c>
      <c r="F14" s="37">
        <v>358420477</v>
      </c>
      <c r="G14" s="29">
        <f t="shared" si="0"/>
        <v>7571202678</v>
      </c>
    </row>
    <row r="15" spans="2:7">
      <c r="B15" s="36" t="s">
        <v>28</v>
      </c>
      <c r="C15" s="36" t="s">
        <v>94</v>
      </c>
      <c r="D15" s="37">
        <v>17448871012</v>
      </c>
      <c r="E15" s="37">
        <v>1480890783</v>
      </c>
      <c r="F15" s="37">
        <v>765256565</v>
      </c>
      <c r="G15" s="29">
        <f t="shared" si="0"/>
        <v>19695018360</v>
      </c>
    </row>
    <row r="16" spans="2:7">
      <c r="B16" s="36" t="s">
        <v>29</v>
      </c>
      <c r="C16" s="36" t="s">
        <v>52</v>
      </c>
      <c r="D16" s="37">
        <v>6959321431</v>
      </c>
      <c r="E16" s="37">
        <v>478400901</v>
      </c>
      <c r="F16" s="37">
        <v>199111623</v>
      </c>
      <c r="G16" s="29">
        <f t="shared" si="0"/>
        <v>7636833955</v>
      </c>
    </row>
    <row r="17" spans="2:7">
      <c r="B17" s="36" t="s">
        <v>30</v>
      </c>
      <c r="C17" s="36" t="s">
        <v>95</v>
      </c>
      <c r="D17" s="37">
        <v>19415564033</v>
      </c>
      <c r="E17" s="37">
        <v>1726382249</v>
      </c>
      <c r="F17" s="37">
        <v>355325057</v>
      </c>
      <c r="G17" s="29">
        <f t="shared" si="0"/>
        <v>21497271339</v>
      </c>
    </row>
    <row r="18" spans="2:7">
      <c r="B18" s="36" t="s">
        <v>31</v>
      </c>
      <c r="C18" s="36" t="s">
        <v>53</v>
      </c>
      <c r="D18" s="37">
        <v>329359237</v>
      </c>
      <c r="E18" s="37">
        <v>25031610</v>
      </c>
      <c r="F18" s="37">
        <v>13018887</v>
      </c>
      <c r="G18" s="29">
        <f t="shared" si="0"/>
        <v>367409734</v>
      </c>
    </row>
    <row r="19" spans="2:7">
      <c r="B19" s="36" t="s">
        <v>5</v>
      </c>
      <c r="C19" s="36" t="s">
        <v>59</v>
      </c>
      <c r="D19" s="37">
        <v>2561807172</v>
      </c>
      <c r="E19" s="37">
        <v>122809459</v>
      </c>
      <c r="F19" s="37">
        <v>269211908</v>
      </c>
      <c r="G19" s="29">
        <f t="shared" si="0"/>
        <v>2953828539</v>
      </c>
    </row>
    <row r="20" spans="2:7">
      <c r="B20" s="36" t="s">
        <v>0</v>
      </c>
      <c r="C20" s="36" t="s">
        <v>96</v>
      </c>
      <c r="D20" s="37">
        <v>433613562</v>
      </c>
      <c r="E20" s="37">
        <v>39080816</v>
      </c>
      <c r="F20" s="37">
        <v>22512000</v>
      </c>
      <c r="G20" s="29">
        <f t="shared" si="0"/>
        <v>495206378</v>
      </c>
    </row>
    <row r="21" spans="2:7">
      <c r="B21" s="36" t="s">
        <v>32</v>
      </c>
      <c r="C21" s="36" t="s">
        <v>54</v>
      </c>
      <c r="D21" s="37">
        <v>8680238708</v>
      </c>
      <c r="E21" s="37">
        <v>954789986</v>
      </c>
      <c r="F21" s="37">
        <v>1191904082</v>
      </c>
      <c r="G21" s="29">
        <f t="shared" si="0"/>
        <v>10826932776</v>
      </c>
    </row>
    <row r="22" spans="2:7">
      <c r="B22" s="36" t="s">
        <v>6</v>
      </c>
      <c r="C22" s="36" t="s">
        <v>16</v>
      </c>
      <c r="D22" s="37">
        <v>101276910</v>
      </c>
      <c r="E22" s="37">
        <v>24046949</v>
      </c>
      <c r="F22" s="37">
        <v>42373256</v>
      </c>
      <c r="G22" s="29">
        <f t="shared" si="0"/>
        <v>167697115</v>
      </c>
    </row>
    <row r="23" spans="2:7">
      <c r="B23" s="36" t="s">
        <v>33</v>
      </c>
      <c r="C23" s="36" t="s">
        <v>54</v>
      </c>
      <c r="D23" s="37">
        <v>1280539416</v>
      </c>
      <c r="E23" s="37">
        <v>85597197</v>
      </c>
      <c r="F23" s="37">
        <v>341189802</v>
      </c>
      <c r="G23" s="29">
        <f t="shared" si="0"/>
        <v>1707326415</v>
      </c>
    </row>
    <row r="24" spans="2:7">
      <c r="B24" s="36" t="s">
        <v>68</v>
      </c>
      <c r="C24" s="36" t="s">
        <v>76</v>
      </c>
      <c r="D24" s="37">
        <v>202851344</v>
      </c>
      <c r="E24" s="37">
        <v>13461927</v>
      </c>
      <c r="F24" s="37">
        <v>17703358</v>
      </c>
      <c r="G24" s="29">
        <f t="shared" si="0"/>
        <v>234016629</v>
      </c>
    </row>
    <row r="25" spans="2:7">
      <c r="B25" s="36" t="s">
        <v>1</v>
      </c>
      <c r="C25" s="36" t="s">
        <v>12</v>
      </c>
      <c r="D25" s="37">
        <v>134660090</v>
      </c>
      <c r="E25" s="37">
        <v>1228872</v>
      </c>
      <c r="F25" s="37">
        <v>4288065</v>
      </c>
      <c r="G25" s="29">
        <f t="shared" si="0"/>
        <v>140177027</v>
      </c>
    </row>
    <row r="26" spans="2:7">
      <c r="B26" s="36" t="s">
        <v>17</v>
      </c>
      <c r="C26" s="36" t="s">
        <v>12</v>
      </c>
      <c r="D26" s="37">
        <v>5248553</v>
      </c>
      <c r="E26" s="37">
        <v>0</v>
      </c>
      <c r="F26" s="37">
        <v>859397</v>
      </c>
      <c r="G26" s="29">
        <f t="shared" si="0"/>
        <v>6107950</v>
      </c>
    </row>
    <row r="27" spans="2:7">
      <c r="B27" s="36" t="s">
        <v>55</v>
      </c>
      <c r="C27" s="36" t="s">
        <v>81</v>
      </c>
      <c r="D27" s="37">
        <v>84940876</v>
      </c>
      <c r="E27" s="37">
        <v>6969917</v>
      </c>
      <c r="F27" s="37">
        <v>7980084</v>
      </c>
      <c r="G27" s="29">
        <f t="shared" si="0"/>
        <v>99890877</v>
      </c>
    </row>
    <row r="28" spans="2:7">
      <c r="B28" s="36" t="s">
        <v>69</v>
      </c>
      <c r="C28" s="36" t="s">
        <v>82</v>
      </c>
      <c r="D28" s="37">
        <v>244124377</v>
      </c>
      <c r="E28" s="37">
        <v>19770408</v>
      </c>
      <c r="F28" s="37">
        <v>10902213</v>
      </c>
      <c r="G28" s="29">
        <f t="shared" si="0"/>
        <v>274796998</v>
      </c>
    </row>
    <row r="29" spans="2:7">
      <c r="B29" s="36" t="s">
        <v>19</v>
      </c>
      <c r="C29" s="36" t="s">
        <v>97</v>
      </c>
      <c r="D29" s="37">
        <v>117694151</v>
      </c>
      <c r="E29" s="37">
        <v>6668041</v>
      </c>
      <c r="F29" s="37">
        <v>45338720</v>
      </c>
      <c r="G29" s="29">
        <f t="shared" si="0"/>
        <v>169700912</v>
      </c>
    </row>
    <row r="30" spans="2:7">
      <c r="B30" s="36" t="s">
        <v>7</v>
      </c>
      <c r="C30" s="36" t="s">
        <v>20</v>
      </c>
      <c r="D30" s="37">
        <v>21235032</v>
      </c>
      <c r="E30" s="37">
        <v>0</v>
      </c>
      <c r="F30" s="37">
        <v>0</v>
      </c>
      <c r="G30" s="29">
        <f t="shared" si="0"/>
        <v>21235032</v>
      </c>
    </row>
    <row r="31" spans="2:7">
      <c r="B31" s="36" t="s">
        <v>34</v>
      </c>
      <c r="C31" s="36" t="s">
        <v>56</v>
      </c>
      <c r="D31" s="37">
        <v>106731572</v>
      </c>
      <c r="E31" s="37">
        <v>3164423</v>
      </c>
      <c r="F31" s="37">
        <v>13572878</v>
      </c>
      <c r="G31" s="29">
        <f t="shared" si="0"/>
        <v>123468873</v>
      </c>
    </row>
    <row r="32" spans="2:7">
      <c r="B32" s="36" t="s">
        <v>35</v>
      </c>
      <c r="C32" s="36" t="s">
        <v>36</v>
      </c>
      <c r="D32" s="37">
        <v>58735882</v>
      </c>
      <c r="E32" s="37">
        <v>3813160</v>
      </c>
      <c r="F32" s="37">
        <v>14249416</v>
      </c>
      <c r="G32" s="29">
        <f t="shared" si="0"/>
        <v>76798458</v>
      </c>
    </row>
    <row r="33" spans="2:7">
      <c r="B33" s="36" t="s">
        <v>37</v>
      </c>
      <c r="C33" s="36" t="s">
        <v>38</v>
      </c>
      <c r="D33" s="37">
        <v>45782912</v>
      </c>
      <c r="E33" s="37">
        <v>5897192</v>
      </c>
      <c r="F33" s="37">
        <v>6300000</v>
      </c>
      <c r="G33" s="29">
        <f t="shared" si="0"/>
        <v>57980104</v>
      </c>
    </row>
    <row r="34" spans="2:7">
      <c r="B34" s="36" t="s">
        <v>39</v>
      </c>
      <c r="C34" s="36" t="s">
        <v>57</v>
      </c>
      <c r="D34" s="37">
        <v>9240084</v>
      </c>
      <c r="E34" s="37">
        <v>1284648</v>
      </c>
      <c r="F34" s="37">
        <v>0</v>
      </c>
      <c r="G34" s="29">
        <f t="shared" si="0"/>
        <v>10524732</v>
      </c>
    </row>
    <row r="35" spans="2:7">
      <c r="B35" s="36" t="s">
        <v>40</v>
      </c>
      <c r="C35" s="36" t="s">
        <v>82</v>
      </c>
      <c r="D35" s="37">
        <v>436239204</v>
      </c>
      <c r="E35" s="37">
        <v>39002593</v>
      </c>
      <c r="F35" s="36">
        <v>47436771</v>
      </c>
      <c r="G35" s="29">
        <f t="shared" si="0"/>
        <v>522678568</v>
      </c>
    </row>
    <row r="36" spans="2:7">
      <c r="B36" s="36" t="s">
        <v>8</v>
      </c>
      <c r="C36" s="36" t="s">
        <v>98</v>
      </c>
      <c r="D36" s="37">
        <v>464287654</v>
      </c>
      <c r="E36" s="37">
        <v>31199479</v>
      </c>
      <c r="F36" s="37">
        <v>55892268</v>
      </c>
      <c r="G36" s="29">
        <f t="shared" si="0"/>
        <v>551379401</v>
      </c>
    </row>
    <row r="37" spans="2:7">
      <c r="B37" s="36" t="s">
        <v>41</v>
      </c>
      <c r="C37" s="36" t="s">
        <v>76</v>
      </c>
      <c r="D37" s="37">
        <v>509152979</v>
      </c>
      <c r="E37" s="37">
        <v>40489060</v>
      </c>
      <c r="F37" s="37">
        <v>68643768</v>
      </c>
      <c r="G37" s="29">
        <f t="shared" si="0"/>
        <v>618285807</v>
      </c>
    </row>
    <row r="38" spans="2:7">
      <c r="B38" s="36" t="s">
        <v>10</v>
      </c>
      <c r="C38" s="36" t="s">
        <v>99</v>
      </c>
      <c r="D38" s="37">
        <v>503770820</v>
      </c>
      <c r="E38" s="37">
        <v>27032868</v>
      </c>
      <c r="F38" s="37">
        <v>65028764</v>
      </c>
      <c r="G38" s="29">
        <f t="shared" si="0"/>
        <v>595832452</v>
      </c>
    </row>
    <row r="39" spans="2:7">
      <c r="B39" s="36" t="s">
        <v>21</v>
      </c>
      <c r="C39" s="36" t="s">
        <v>105</v>
      </c>
      <c r="D39" s="37">
        <v>0</v>
      </c>
      <c r="E39" s="37">
        <v>0</v>
      </c>
      <c r="F39" s="37">
        <v>10933388</v>
      </c>
      <c r="G39" s="29">
        <f t="shared" si="0"/>
        <v>10933388</v>
      </c>
    </row>
    <row r="40" spans="2:7">
      <c r="B40" s="57" t="s">
        <v>42</v>
      </c>
      <c r="C40" s="58"/>
      <c r="D40" s="34">
        <f>SUM(D9:D39)</f>
        <v>68343163970</v>
      </c>
      <c r="E40" s="34">
        <f>SUM(E9:E39)</f>
        <v>6245197471</v>
      </c>
      <c r="F40" s="34">
        <f>SUM(F9:F39)</f>
        <v>3971996682</v>
      </c>
      <c r="G40" s="34">
        <f>SUM(G9:G39)</f>
        <v>78560358123</v>
      </c>
    </row>
    <row r="41" spans="2:7">
      <c r="D41" s="22"/>
      <c r="E41" s="22"/>
      <c r="F41" s="22"/>
      <c r="G41" s="22"/>
    </row>
  </sheetData>
  <mergeCells count="2">
    <mergeCell ref="B6:G6"/>
    <mergeCell ref="B40:C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646"/>
  <sheetViews>
    <sheetView tabSelected="1" zoomScale="90" zoomScaleNormal="90" workbookViewId="0">
      <selection activeCell="H642" sqref="H642"/>
    </sheetView>
  </sheetViews>
  <sheetFormatPr baseColWidth="10" defaultRowHeight="12.75"/>
  <cols>
    <col min="1" max="1" width="3.42578125" style="16" customWidth="1"/>
    <col min="2" max="2" width="7.85546875" style="16" customWidth="1"/>
    <col min="3" max="3" width="26.42578125" style="16" bestFit="1" customWidth="1"/>
    <col min="4" max="4" width="15.28515625" style="16" customWidth="1"/>
    <col min="5" max="5" width="65.140625" style="18" customWidth="1"/>
    <col min="6" max="6" width="16.5703125" style="19" customWidth="1"/>
    <col min="7" max="7" width="14.7109375" style="20" customWidth="1"/>
    <col min="8" max="8" width="44.140625" style="21" customWidth="1"/>
    <col min="9" max="9" width="15.42578125" style="16" customWidth="1"/>
    <col min="10" max="10" width="12.7109375" style="20" bestFit="1" customWidth="1"/>
    <col min="11" max="11" width="20.42578125" style="16" bestFit="1" customWidth="1"/>
    <col min="12" max="12" width="14.7109375" style="16" bestFit="1" customWidth="1"/>
    <col min="13" max="16384" width="11.42578125" style="16"/>
  </cols>
  <sheetData>
    <row r="1" spans="1:16381" s="15" customFormat="1" ht="16.5">
      <c r="B1" s="7"/>
      <c r="C1" s="7"/>
      <c r="D1" s="8"/>
      <c r="E1" s="9"/>
      <c r="F1" s="7"/>
      <c r="G1" s="7"/>
      <c r="H1" s="7"/>
      <c r="I1" s="7"/>
      <c r="J1" s="7"/>
      <c r="K1" s="7"/>
      <c r="L1" s="16"/>
    </row>
    <row r="2" spans="1:16381" s="15" customFormat="1" ht="16.5">
      <c r="A2" s="35"/>
      <c r="B2" s="7"/>
      <c r="C2" s="7"/>
      <c r="D2" s="8"/>
      <c r="E2" s="9"/>
      <c r="F2" s="7"/>
      <c r="G2" s="7"/>
      <c r="H2" s="7"/>
      <c r="I2" s="7"/>
      <c r="J2" s="7"/>
      <c r="K2" s="7"/>
      <c r="L2" s="16"/>
    </row>
    <row r="3" spans="1:16381" s="15" customFormat="1" ht="16.5">
      <c r="B3" s="7"/>
      <c r="C3" s="7"/>
      <c r="D3" s="8"/>
      <c r="E3" s="9"/>
      <c r="F3" s="7"/>
      <c r="G3" s="7"/>
      <c r="H3" s="7"/>
      <c r="I3" s="7"/>
      <c r="J3" s="7"/>
      <c r="K3" s="7"/>
      <c r="L3" s="16"/>
    </row>
    <row r="4" spans="1:16381" s="15" customFormat="1" ht="16.5">
      <c r="B4" s="7"/>
      <c r="C4" s="7"/>
      <c r="D4" s="8"/>
      <c r="E4" s="9"/>
      <c r="F4" s="7"/>
      <c r="G4" s="7"/>
      <c r="H4" s="7"/>
      <c r="I4" s="7"/>
      <c r="J4" s="7"/>
      <c r="K4" s="7"/>
      <c r="L4" s="16"/>
    </row>
    <row r="5" spans="1:16381" s="15" customFormat="1" ht="16.5">
      <c r="B5" s="7"/>
      <c r="C5" s="7"/>
      <c r="D5" s="8"/>
      <c r="E5" s="9"/>
      <c r="F5" s="7"/>
      <c r="G5" s="7"/>
      <c r="H5" s="7"/>
      <c r="I5" s="7"/>
      <c r="J5" s="7"/>
      <c r="K5" s="7"/>
      <c r="L5" s="16"/>
    </row>
    <row r="6" spans="1:16381" s="15" customFormat="1" ht="16.5">
      <c r="B6" s="7"/>
      <c r="C6" s="7"/>
      <c r="D6" s="8"/>
      <c r="E6" s="9"/>
      <c r="F6" s="7"/>
      <c r="G6" s="7"/>
      <c r="H6" s="7"/>
      <c r="I6" s="7"/>
      <c r="J6" s="7"/>
      <c r="K6" s="7"/>
      <c r="L6" s="16"/>
    </row>
    <row r="7" spans="1:16381" customFormat="1" ht="45" customHeight="1">
      <c r="A7" s="15"/>
      <c r="B7" s="7"/>
      <c r="C7" s="59" t="s">
        <v>107</v>
      </c>
      <c r="D7" s="59"/>
      <c r="E7" s="59"/>
      <c r="F7" s="59"/>
      <c r="G7" s="59"/>
      <c r="H7" s="59"/>
      <c r="I7" s="59"/>
      <c r="J7" s="59"/>
      <c r="K7" s="1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</row>
    <row r="8" spans="1:16381" s="15" customFormat="1" ht="16.5">
      <c r="B8" s="7"/>
      <c r="C8" s="7"/>
      <c r="D8" s="8"/>
      <c r="E8" s="9"/>
      <c r="F8" s="7"/>
      <c r="G8" s="7"/>
      <c r="H8" s="7"/>
      <c r="I8" s="7"/>
      <c r="J8" s="7"/>
      <c r="K8" s="7"/>
      <c r="L8" s="16"/>
    </row>
    <row r="9" spans="1:16381" s="17" customFormat="1" ht="25.5">
      <c r="B9" s="39" t="s">
        <v>43</v>
      </c>
      <c r="C9" s="40" t="s">
        <v>3</v>
      </c>
      <c r="D9" s="40" t="s">
        <v>60</v>
      </c>
      <c r="E9" s="40" t="s">
        <v>61</v>
      </c>
      <c r="F9" s="41" t="s">
        <v>62</v>
      </c>
      <c r="G9" s="41" t="s">
        <v>63</v>
      </c>
      <c r="H9" s="39" t="s">
        <v>64</v>
      </c>
      <c r="I9" s="42" t="s">
        <v>65</v>
      </c>
      <c r="J9" s="40" t="s">
        <v>66</v>
      </c>
      <c r="K9" s="42" t="s">
        <v>75</v>
      </c>
      <c r="L9" s="16"/>
    </row>
    <row r="10" spans="1:16381">
      <c r="B10" s="45" t="s">
        <v>6</v>
      </c>
      <c r="C10" s="45" t="s">
        <v>16</v>
      </c>
      <c r="D10" s="46">
        <v>800029509</v>
      </c>
      <c r="E10" s="45" t="s">
        <v>108</v>
      </c>
      <c r="F10" s="48">
        <v>4493980</v>
      </c>
      <c r="G10" s="49">
        <v>4493980</v>
      </c>
      <c r="H10" s="50"/>
      <c r="I10" s="51">
        <v>45117</v>
      </c>
      <c r="J10" s="52">
        <v>45118</v>
      </c>
      <c r="K10" s="53" t="s">
        <v>516</v>
      </c>
    </row>
    <row r="11" spans="1:16381">
      <c r="B11" s="45" t="s">
        <v>6</v>
      </c>
      <c r="C11" s="45" t="s">
        <v>16</v>
      </c>
      <c r="D11" s="46">
        <v>800058016</v>
      </c>
      <c r="E11" s="45" t="s">
        <v>109</v>
      </c>
      <c r="F11" s="48">
        <v>705687039</v>
      </c>
      <c r="G11" s="49">
        <v>705687039</v>
      </c>
      <c r="H11" s="50"/>
      <c r="I11" s="51">
        <v>45117</v>
      </c>
      <c r="J11" s="52">
        <v>45118</v>
      </c>
      <c r="K11" s="53" t="s">
        <v>516</v>
      </c>
    </row>
    <row r="12" spans="1:16381">
      <c r="B12" s="45" t="s">
        <v>6</v>
      </c>
      <c r="C12" s="45" t="s">
        <v>16</v>
      </c>
      <c r="D12" s="46">
        <v>890907279</v>
      </c>
      <c r="E12" s="45" t="s">
        <v>110</v>
      </c>
      <c r="F12" s="48">
        <v>36883417</v>
      </c>
      <c r="G12" s="49">
        <v>36883417</v>
      </c>
      <c r="H12" s="50"/>
      <c r="I12" s="51">
        <v>45117</v>
      </c>
      <c r="J12" s="52">
        <v>45118</v>
      </c>
      <c r="K12" s="53" t="s">
        <v>516</v>
      </c>
    </row>
    <row r="13" spans="1:16381">
      <c r="B13" s="45" t="s">
        <v>6</v>
      </c>
      <c r="C13" s="45" t="s">
        <v>16</v>
      </c>
      <c r="D13" s="46">
        <v>890981137</v>
      </c>
      <c r="E13" s="45" t="s">
        <v>111</v>
      </c>
      <c r="F13" s="48">
        <v>24655878</v>
      </c>
      <c r="G13" s="49">
        <v>24655878</v>
      </c>
      <c r="H13" s="50"/>
      <c r="I13" s="51">
        <v>45117</v>
      </c>
      <c r="J13" s="52">
        <v>45118</v>
      </c>
      <c r="K13" s="53" t="s">
        <v>516</v>
      </c>
    </row>
    <row r="14" spans="1:16381">
      <c r="B14" s="45" t="s">
        <v>6</v>
      </c>
      <c r="C14" s="45" t="s">
        <v>16</v>
      </c>
      <c r="D14" s="46">
        <v>890981726</v>
      </c>
      <c r="E14" s="45" t="s">
        <v>112</v>
      </c>
      <c r="F14" s="48">
        <v>25170895</v>
      </c>
      <c r="G14" s="49">
        <v>25170895</v>
      </c>
      <c r="H14" s="50"/>
      <c r="I14" s="51">
        <v>45117</v>
      </c>
      <c r="J14" s="52">
        <v>45118</v>
      </c>
      <c r="K14" s="53" t="s">
        <v>516</v>
      </c>
    </row>
    <row r="15" spans="1:16381">
      <c r="B15" s="45" t="s">
        <v>6</v>
      </c>
      <c r="C15" s="45" t="s">
        <v>16</v>
      </c>
      <c r="D15" s="46">
        <v>890982101</v>
      </c>
      <c r="E15" s="45" t="s">
        <v>113</v>
      </c>
      <c r="F15" s="48">
        <v>5546345</v>
      </c>
      <c r="G15" s="49">
        <v>5546345</v>
      </c>
      <c r="H15" s="50"/>
      <c r="I15" s="51">
        <v>45117</v>
      </c>
      <c r="J15" s="52">
        <v>45118</v>
      </c>
      <c r="K15" s="53" t="s">
        <v>516</v>
      </c>
    </row>
    <row r="16" spans="1:16381">
      <c r="B16" s="45" t="s">
        <v>6</v>
      </c>
      <c r="C16" s="45" t="s">
        <v>16</v>
      </c>
      <c r="D16" s="46">
        <v>890982116</v>
      </c>
      <c r="E16" s="45" t="s">
        <v>114</v>
      </c>
      <c r="F16" s="48">
        <v>10523504</v>
      </c>
      <c r="G16" s="49">
        <v>10523504</v>
      </c>
      <c r="H16" s="50"/>
      <c r="I16" s="51">
        <v>45117</v>
      </c>
      <c r="J16" s="52">
        <v>45118</v>
      </c>
      <c r="K16" s="53" t="s">
        <v>516</v>
      </c>
    </row>
    <row r="17" spans="2:11">
      <c r="B17" s="45" t="s">
        <v>6</v>
      </c>
      <c r="C17" s="45" t="s">
        <v>16</v>
      </c>
      <c r="D17" s="46">
        <v>890985092</v>
      </c>
      <c r="E17" s="45" t="s">
        <v>115</v>
      </c>
      <c r="F17" s="48">
        <v>10985626</v>
      </c>
      <c r="G17" s="49">
        <v>10985626</v>
      </c>
      <c r="H17" s="50"/>
      <c r="I17" s="51">
        <v>45117</v>
      </c>
      <c r="J17" s="52">
        <v>45118</v>
      </c>
      <c r="K17" s="53" t="s">
        <v>516</v>
      </c>
    </row>
    <row r="18" spans="2:11">
      <c r="B18" s="45" t="s">
        <v>70</v>
      </c>
      <c r="C18" s="45" t="s">
        <v>71</v>
      </c>
      <c r="D18" s="46">
        <v>891855029</v>
      </c>
      <c r="E18" s="45" t="s">
        <v>116</v>
      </c>
      <c r="F18" s="48">
        <v>43016208</v>
      </c>
      <c r="G18" s="49">
        <v>43016208</v>
      </c>
      <c r="H18" s="50"/>
      <c r="I18" s="51">
        <v>45117</v>
      </c>
      <c r="J18" s="52">
        <v>45118</v>
      </c>
      <c r="K18" s="53" t="s">
        <v>516</v>
      </c>
    </row>
    <row r="19" spans="2:11">
      <c r="B19" s="45" t="s">
        <v>70</v>
      </c>
      <c r="C19" s="45" t="s">
        <v>71</v>
      </c>
      <c r="D19" s="46">
        <v>899999032</v>
      </c>
      <c r="E19" s="45" t="s">
        <v>117</v>
      </c>
      <c r="F19" s="48">
        <v>80333266</v>
      </c>
      <c r="G19" s="49">
        <v>80333266</v>
      </c>
      <c r="H19" s="50"/>
      <c r="I19" s="51">
        <v>45117</v>
      </c>
      <c r="J19" s="52">
        <v>45118</v>
      </c>
      <c r="K19" s="53" t="s">
        <v>516</v>
      </c>
    </row>
    <row r="20" spans="2:11">
      <c r="B20" s="45" t="s">
        <v>70</v>
      </c>
      <c r="C20" s="45" t="s">
        <v>71</v>
      </c>
      <c r="D20" s="46">
        <v>900221735</v>
      </c>
      <c r="E20" s="45" t="s">
        <v>118</v>
      </c>
      <c r="F20" s="48">
        <v>42214282</v>
      </c>
      <c r="G20" s="49">
        <v>42214282</v>
      </c>
      <c r="H20" s="50"/>
      <c r="I20" s="51">
        <v>45117</v>
      </c>
      <c r="J20" s="52">
        <v>45118</v>
      </c>
      <c r="K20" s="53" t="s">
        <v>516</v>
      </c>
    </row>
    <row r="21" spans="2:11">
      <c r="B21" s="45" t="s">
        <v>10</v>
      </c>
      <c r="C21" s="45" t="s">
        <v>92</v>
      </c>
      <c r="D21" s="46">
        <v>800030924</v>
      </c>
      <c r="E21" s="45" t="s">
        <v>119</v>
      </c>
      <c r="F21" s="48">
        <v>57037070</v>
      </c>
      <c r="G21" s="49">
        <v>57037070</v>
      </c>
      <c r="H21" s="50"/>
      <c r="I21" s="51">
        <v>45138</v>
      </c>
      <c r="J21" s="52">
        <v>45138</v>
      </c>
      <c r="K21" s="53" t="s">
        <v>516</v>
      </c>
    </row>
    <row r="22" spans="2:11">
      <c r="B22" s="45" t="s">
        <v>10</v>
      </c>
      <c r="C22" s="45" t="s">
        <v>92</v>
      </c>
      <c r="D22" s="46">
        <v>800231235</v>
      </c>
      <c r="E22" s="45" t="s">
        <v>120</v>
      </c>
      <c r="F22" s="48">
        <v>36580147</v>
      </c>
      <c r="G22" s="49">
        <v>36580147</v>
      </c>
      <c r="H22" s="50"/>
      <c r="I22" s="51">
        <v>45138</v>
      </c>
      <c r="J22" s="52">
        <v>45138</v>
      </c>
      <c r="K22" s="53" t="s">
        <v>516</v>
      </c>
    </row>
    <row r="23" spans="2:11">
      <c r="B23" s="45" t="s">
        <v>10</v>
      </c>
      <c r="C23" s="45" t="s">
        <v>92</v>
      </c>
      <c r="D23" s="46">
        <v>805027287</v>
      </c>
      <c r="E23" s="45" t="s">
        <v>121</v>
      </c>
      <c r="F23" s="48">
        <v>48868303</v>
      </c>
      <c r="G23" s="49">
        <v>48868303</v>
      </c>
      <c r="H23" s="50"/>
      <c r="I23" s="51">
        <v>45138</v>
      </c>
      <c r="J23" s="52">
        <v>45138</v>
      </c>
      <c r="K23" s="53" t="s">
        <v>516</v>
      </c>
    </row>
    <row r="24" spans="2:11">
      <c r="B24" s="45" t="s">
        <v>10</v>
      </c>
      <c r="C24" s="45" t="s">
        <v>92</v>
      </c>
      <c r="D24" s="46">
        <v>805027337</v>
      </c>
      <c r="E24" s="45" t="s">
        <v>122</v>
      </c>
      <c r="F24" s="48">
        <v>115432691</v>
      </c>
      <c r="G24" s="49">
        <v>115432691</v>
      </c>
      <c r="H24" s="50"/>
      <c r="I24" s="51">
        <v>45138</v>
      </c>
      <c r="J24" s="52">
        <v>45138</v>
      </c>
      <c r="K24" s="53" t="s">
        <v>516</v>
      </c>
    </row>
    <row r="25" spans="2:11">
      <c r="B25" s="45" t="s">
        <v>10</v>
      </c>
      <c r="C25" s="45" t="s">
        <v>92</v>
      </c>
      <c r="D25" s="46">
        <v>830504400</v>
      </c>
      <c r="E25" s="45" t="s">
        <v>123</v>
      </c>
      <c r="F25" s="48">
        <v>57285858</v>
      </c>
      <c r="G25" s="49">
        <v>57285858</v>
      </c>
      <c r="H25" s="50"/>
      <c r="I25" s="51">
        <v>45138</v>
      </c>
      <c r="J25" s="52">
        <v>45138</v>
      </c>
      <c r="K25" s="53" t="s">
        <v>516</v>
      </c>
    </row>
    <row r="26" spans="2:11">
      <c r="B26" s="45" t="s">
        <v>10</v>
      </c>
      <c r="C26" s="45" t="s">
        <v>92</v>
      </c>
      <c r="D26" s="46">
        <v>890000600</v>
      </c>
      <c r="E26" s="45" t="s">
        <v>124</v>
      </c>
      <c r="F26" s="48">
        <v>34294184</v>
      </c>
      <c r="G26" s="49">
        <v>34294184</v>
      </c>
      <c r="H26" s="50"/>
      <c r="I26" s="51">
        <v>45138</v>
      </c>
      <c r="J26" s="52">
        <v>45138</v>
      </c>
      <c r="K26" s="53" t="s">
        <v>516</v>
      </c>
    </row>
    <row r="27" spans="2:11">
      <c r="B27" s="45" t="s">
        <v>10</v>
      </c>
      <c r="C27" s="45" t="s">
        <v>92</v>
      </c>
      <c r="D27" s="46">
        <v>890703630</v>
      </c>
      <c r="E27" s="45" t="s">
        <v>125</v>
      </c>
      <c r="F27" s="48">
        <v>12614598</v>
      </c>
      <c r="G27" s="49">
        <v>12614598</v>
      </c>
      <c r="H27" s="50"/>
      <c r="I27" s="51">
        <v>45138</v>
      </c>
      <c r="J27" s="52">
        <v>45138</v>
      </c>
      <c r="K27" s="53" t="s">
        <v>516</v>
      </c>
    </row>
    <row r="28" spans="2:11">
      <c r="B28" s="45" t="s">
        <v>10</v>
      </c>
      <c r="C28" s="45" t="s">
        <v>92</v>
      </c>
      <c r="D28" s="46">
        <v>891180026</v>
      </c>
      <c r="E28" s="45" t="s">
        <v>126</v>
      </c>
      <c r="F28" s="48">
        <v>38521144</v>
      </c>
      <c r="G28" s="49">
        <v>38521144</v>
      </c>
      <c r="H28" s="50"/>
      <c r="I28" s="51">
        <v>45138</v>
      </c>
      <c r="J28" s="52">
        <v>45138</v>
      </c>
      <c r="K28" s="53" t="s">
        <v>516</v>
      </c>
    </row>
    <row r="29" spans="2:11">
      <c r="B29" s="45" t="s">
        <v>10</v>
      </c>
      <c r="C29" s="45" t="s">
        <v>92</v>
      </c>
      <c r="D29" s="46">
        <v>891180268</v>
      </c>
      <c r="E29" s="45" t="s">
        <v>127</v>
      </c>
      <c r="F29" s="48">
        <v>56659641</v>
      </c>
      <c r="G29" s="49">
        <v>56659641</v>
      </c>
      <c r="H29" s="50"/>
      <c r="I29" s="51">
        <v>45138</v>
      </c>
      <c r="J29" s="52">
        <v>45138</v>
      </c>
      <c r="K29" s="53" t="s">
        <v>516</v>
      </c>
    </row>
    <row r="30" spans="2:11">
      <c r="B30" s="45" t="s">
        <v>10</v>
      </c>
      <c r="C30" s="45" t="s">
        <v>92</v>
      </c>
      <c r="D30" s="46">
        <v>890399047</v>
      </c>
      <c r="E30" s="45" t="s">
        <v>128</v>
      </c>
      <c r="F30" s="48">
        <v>28644380</v>
      </c>
      <c r="G30" s="49">
        <v>28644380</v>
      </c>
      <c r="H30" s="50"/>
      <c r="I30" s="51">
        <v>45138</v>
      </c>
      <c r="J30" s="52">
        <v>45138</v>
      </c>
      <c r="K30" s="53" t="s">
        <v>516</v>
      </c>
    </row>
    <row r="31" spans="2:11">
      <c r="B31" s="45" t="s">
        <v>10</v>
      </c>
      <c r="C31" s="45" t="s">
        <v>92</v>
      </c>
      <c r="D31" s="46">
        <v>891200528</v>
      </c>
      <c r="E31" s="45" t="s">
        <v>129</v>
      </c>
      <c r="F31" s="48">
        <v>114183748</v>
      </c>
      <c r="G31" s="49">
        <v>114183748</v>
      </c>
      <c r="H31" s="50"/>
      <c r="I31" s="51">
        <v>45138</v>
      </c>
      <c r="J31" s="52">
        <v>45138</v>
      </c>
      <c r="K31" s="53" t="s">
        <v>516</v>
      </c>
    </row>
    <row r="32" spans="2:11">
      <c r="B32" s="45" t="s">
        <v>10</v>
      </c>
      <c r="C32" s="45" t="s">
        <v>92</v>
      </c>
      <c r="D32" s="46">
        <v>891401643</v>
      </c>
      <c r="E32" s="45" t="s">
        <v>130</v>
      </c>
      <c r="F32" s="48">
        <v>43563818</v>
      </c>
      <c r="G32" s="49">
        <v>43563818</v>
      </c>
      <c r="H32" s="50"/>
      <c r="I32" s="51">
        <v>45138</v>
      </c>
      <c r="J32" s="52">
        <v>45138</v>
      </c>
      <c r="K32" s="53" t="s">
        <v>516</v>
      </c>
    </row>
    <row r="33" spans="2:11">
      <c r="B33" s="45" t="s">
        <v>10</v>
      </c>
      <c r="C33" s="45" t="s">
        <v>92</v>
      </c>
      <c r="D33" s="46">
        <v>891500084</v>
      </c>
      <c r="E33" s="45" t="s">
        <v>131</v>
      </c>
      <c r="F33" s="48">
        <v>39678795</v>
      </c>
      <c r="G33" s="49">
        <v>39678795</v>
      </c>
      <c r="H33" s="50"/>
      <c r="I33" s="51">
        <v>45138</v>
      </c>
      <c r="J33" s="52">
        <v>45138</v>
      </c>
      <c r="K33" s="53" t="s">
        <v>516</v>
      </c>
    </row>
    <row r="34" spans="2:11">
      <c r="B34" s="45" t="s">
        <v>10</v>
      </c>
      <c r="C34" s="45" t="s">
        <v>92</v>
      </c>
      <c r="D34" s="46">
        <v>891901158</v>
      </c>
      <c r="E34" s="45" t="s">
        <v>132</v>
      </c>
      <c r="F34" s="48">
        <v>27031688</v>
      </c>
      <c r="G34" s="49">
        <v>27031688</v>
      </c>
      <c r="H34" s="50"/>
      <c r="I34" s="51">
        <v>45138</v>
      </c>
      <c r="J34" s="52">
        <v>45138</v>
      </c>
      <c r="K34" s="53" t="s">
        <v>516</v>
      </c>
    </row>
    <row r="35" spans="2:11">
      <c r="B35" s="45" t="s">
        <v>10</v>
      </c>
      <c r="C35" s="45" t="s">
        <v>92</v>
      </c>
      <c r="D35" s="46">
        <v>900098476</v>
      </c>
      <c r="E35" s="45" t="s">
        <v>133</v>
      </c>
      <c r="F35" s="48">
        <v>49455755</v>
      </c>
      <c r="G35" s="49">
        <v>49455755</v>
      </c>
      <c r="H35" s="50"/>
      <c r="I35" s="51">
        <v>45138</v>
      </c>
      <c r="J35" s="52">
        <v>45138</v>
      </c>
      <c r="K35" s="53" t="s">
        <v>516</v>
      </c>
    </row>
    <row r="36" spans="2:11">
      <c r="B36" s="45" t="s">
        <v>134</v>
      </c>
      <c r="C36" s="47" t="s">
        <v>91</v>
      </c>
      <c r="D36" s="46">
        <v>805027337</v>
      </c>
      <c r="E36" s="45" t="s">
        <v>135</v>
      </c>
      <c r="F36" s="48">
        <v>136468712</v>
      </c>
      <c r="G36" s="49">
        <v>136468712</v>
      </c>
      <c r="H36" s="50"/>
      <c r="I36" s="51">
        <v>45138</v>
      </c>
      <c r="J36" s="52">
        <v>45132</v>
      </c>
      <c r="K36" s="53" t="s">
        <v>516</v>
      </c>
    </row>
    <row r="37" spans="2:11">
      <c r="B37" s="45" t="s">
        <v>134</v>
      </c>
      <c r="C37" s="47" t="s">
        <v>91</v>
      </c>
      <c r="D37" s="46">
        <v>890303461</v>
      </c>
      <c r="E37" s="45" t="s">
        <v>136</v>
      </c>
      <c r="F37" s="48">
        <v>124599787</v>
      </c>
      <c r="G37" s="49">
        <v>124599787</v>
      </c>
      <c r="H37" s="50"/>
      <c r="I37" s="51">
        <v>45138</v>
      </c>
      <c r="J37" s="52">
        <v>45132</v>
      </c>
      <c r="K37" s="53" t="s">
        <v>516</v>
      </c>
    </row>
    <row r="38" spans="2:11">
      <c r="B38" s="45" t="s">
        <v>134</v>
      </c>
      <c r="C38" s="47" t="s">
        <v>91</v>
      </c>
      <c r="D38" s="46">
        <v>800171780</v>
      </c>
      <c r="E38" s="45" t="s">
        <v>137</v>
      </c>
      <c r="F38" s="48">
        <v>104677300</v>
      </c>
      <c r="G38" s="49">
        <v>104677300</v>
      </c>
      <c r="H38" s="50"/>
      <c r="I38" s="51">
        <v>45138</v>
      </c>
      <c r="J38" s="52">
        <v>45132</v>
      </c>
      <c r="K38" s="53" t="s">
        <v>516</v>
      </c>
    </row>
    <row r="39" spans="2:11">
      <c r="B39" s="45" t="s">
        <v>134</v>
      </c>
      <c r="C39" s="47" t="s">
        <v>91</v>
      </c>
      <c r="D39" s="46">
        <v>891200209</v>
      </c>
      <c r="E39" s="45" t="s">
        <v>138</v>
      </c>
      <c r="F39" s="48">
        <v>97140300</v>
      </c>
      <c r="G39" s="49">
        <v>97140300</v>
      </c>
      <c r="H39" s="50"/>
      <c r="I39" s="51">
        <v>45138</v>
      </c>
      <c r="J39" s="52">
        <v>45132</v>
      </c>
      <c r="K39" s="53" t="s">
        <v>516</v>
      </c>
    </row>
    <row r="40" spans="2:11">
      <c r="B40" s="45" t="s">
        <v>134</v>
      </c>
      <c r="C40" s="47" t="s">
        <v>91</v>
      </c>
      <c r="D40" s="46">
        <v>815005074</v>
      </c>
      <c r="E40" s="45" t="s">
        <v>139</v>
      </c>
      <c r="F40" s="48">
        <v>75858436</v>
      </c>
      <c r="G40" s="49">
        <v>75858436</v>
      </c>
      <c r="H40" s="50"/>
      <c r="I40" s="51">
        <v>45138</v>
      </c>
      <c r="J40" s="52">
        <v>45132</v>
      </c>
      <c r="K40" s="53" t="s">
        <v>516</v>
      </c>
    </row>
    <row r="41" spans="2:11">
      <c r="B41" s="45" t="s">
        <v>134</v>
      </c>
      <c r="C41" s="47" t="s">
        <v>91</v>
      </c>
      <c r="D41" s="46">
        <v>900432887</v>
      </c>
      <c r="E41" s="45" t="s">
        <v>140</v>
      </c>
      <c r="F41" s="48">
        <v>70394451</v>
      </c>
      <c r="G41" s="49">
        <v>70394451</v>
      </c>
      <c r="H41" s="50"/>
      <c r="I41" s="51">
        <v>45138</v>
      </c>
      <c r="J41" s="52">
        <v>45132</v>
      </c>
      <c r="K41" s="53" t="s">
        <v>516</v>
      </c>
    </row>
    <row r="42" spans="2:11">
      <c r="B42" s="45" t="s">
        <v>134</v>
      </c>
      <c r="C42" s="47" t="s">
        <v>91</v>
      </c>
      <c r="D42" s="46">
        <v>891901158</v>
      </c>
      <c r="E42" s="45" t="s">
        <v>141</v>
      </c>
      <c r="F42" s="48">
        <v>47272940</v>
      </c>
      <c r="G42" s="49">
        <v>47272940</v>
      </c>
      <c r="H42" s="50"/>
      <c r="I42" s="51">
        <v>45138</v>
      </c>
      <c r="J42" s="52">
        <v>45132</v>
      </c>
      <c r="K42" s="53" t="s">
        <v>516</v>
      </c>
    </row>
    <row r="43" spans="2:11">
      <c r="B43" s="45" t="s">
        <v>134</v>
      </c>
      <c r="C43" s="47" t="s">
        <v>91</v>
      </c>
      <c r="D43" s="46">
        <v>900348830</v>
      </c>
      <c r="E43" s="45" t="s">
        <v>142</v>
      </c>
      <c r="F43" s="48">
        <v>31361126</v>
      </c>
      <c r="G43" s="49">
        <v>31361126</v>
      </c>
      <c r="H43" s="50"/>
      <c r="I43" s="51">
        <v>45138</v>
      </c>
      <c r="J43" s="52">
        <v>45132</v>
      </c>
      <c r="K43" s="53" t="s">
        <v>516</v>
      </c>
    </row>
    <row r="44" spans="2:11">
      <c r="B44" s="45" t="s">
        <v>134</v>
      </c>
      <c r="C44" s="47" t="s">
        <v>91</v>
      </c>
      <c r="D44" s="46">
        <v>815000316</v>
      </c>
      <c r="E44" s="45" t="s">
        <v>143</v>
      </c>
      <c r="F44" s="48">
        <v>27792637</v>
      </c>
      <c r="G44" s="49">
        <v>27792637</v>
      </c>
      <c r="H44" s="50"/>
      <c r="I44" s="51">
        <v>45138</v>
      </c>
      <c r="J44" s="52">
        <v>45132</v>
      </c>
      <c r="K44" s="53" t="s">
        <v>516</v>
      </c>
    </row>
    <row r="45" spans="2:11">
      <c r="B45" s="45" t="s">
        <v>134</v>
      </c>
      <c r="C45" s="47" t="s">
        <v>91</v>
      </c>
      <c r="D45" s="46">
        <v>805011262</v>
      </c>
      <c r="E45" s="45" t="s">
        <v>144</v>
      </c>
      <c r="F45" s="48">
        <v>21557447</v>
      </c>
      <c r="G45" s="49">
        <v>21557447</v>
      </c>
      <c r="H45" s="50"/>
      <c r="I45" s="51">
        <v>45138</v>
      </c>
      <c r="J45" s="52">
        <v>45132</v>
      </c>
      <c r="K45" s="53" t="s">
        <v>516</v>
      </c>
    </row>
    <row r="46" spans="2:11">
      <c r="B46" s="45" t="s">
        <v>134</v>
      </c>
      <c r="C46" s="47" t="s">
        <v>91</v>
      </c>
      <c r="D46" s="46">
        <v>891200240</v>
      </c>
      <c r="E46" s="45" t="s">
        <v>145</v>
      </c>
      <c r="F46" s="48">
        <v>20281791</v>
      </c>
      <c r="G46" s="49">
        <v>20281791</v>
      </c>
      <c r="H46" s="50"/>
      <c r="I46" s="51">
        <v>45138</v>
      </c>
      <c r="J46" s="52">
        <v>45132</v>
      </c>
      <c r="K46" s="53" t="s">
        <v>516</v>
      </c>
    </row>
    <row r="47" spans="2:11">
      <c r="B47" s="45" t="s">
        <v>134</v>
      </c>
      <c r="C47" s="47" t="s">
        <v>91</v>
      </c>
      <c r="D47" s="46">
        <v>821000831</v>
      </c>
      <c r="E47" s="45" t="s">
        <v>146</v>
      </c>
      <c r="F47" s="48">
        <v>19312603</v>
      </c>
      <c r="G47" s="49">
        <v>19312603</v>
      </c>
      <c r="H47" s="50"/>
      <c r="I47" s="51">
        <v>45138</v>
      </c>
      <c r="J47" s="52">
        <v>45132</v>
      </c>
      <c r="K47" s="53" t="s">
        <v>516</v>
      </c>
    </row>
    <row r="48" spans="2:11">
      <c r="B48" s="45" t="s">
        <v>134</v>
      </c>
      <c r="C48" s="47" t="s">
        <v>91</v>
      </c>
      <c r="D48" s="46">
        <v>890304155</v>
      </c>
      <c r="E48" s="45" t="s">
        <v>147</v>
      </c>
      <c r="F48" s="48">
        <v>18236917</v>
      </c>
      <c r="G48" s="49">
        <v>18236917</v>
      </c>
      <c r="H48" s="50"/>
      <c r="I48" s="51">
        <v>45138</v>
      </c>
      <c r="J48" s="52">
        <v>45132</v>
      </c>
      <c r="K48" s="53" t="s">
        <v>516</v>
      </c>
    </row>
    <row r="49" spans="2:11">
      <c r="B49" s="45" t="s">
        <v>134</v>
      </c>
      <c r="C49" s="47" t="s">
        <v>91</v>
      </c>
      <c r="D49" s="46">
        <v>830120157</v>
      </c>
      <c r="E49" s="45" t="s">
        <v>148</v>
      </c>
      <c r="F49" s="48">
        <v>16804099</v>
      </c>
      <c r="G49" s="49">
        <v>16804099</v>
      </c>
      <c r="H49" s="50"/>
      <c r="I49" s="51">
        <v>45138</v>
      </c>
      <c r="J49" s="52">
        <v>45132</v>
      </c>
      <c r="K49" s="53" t="s">
        <v>516</v>
      </c>
    </row>
    <row r="50" spans="2:11">
      <c r="B50" s="45" t="s">
        <v>134</v>
      </c>
      <c r="C50" s="47" t="s">
        <v>91</v>
      </c>
      <c r="D50" s="46">
        <v>805027261</v>
      </c>
      <c r="E50" s="45" t="s">
        <v>149</v>
      </c>
      <c r="F50" s="48">
        <v>15903015</v>
      </c>
      <c r="G50" s="49">
        <v>15903015</v>
      </c>
      <c r="H50" s="50"/>
      <c r="I50" s="51">
        <v>45138</v>
      </c>
      <c r="J50" s="52">
        <v>45132</v>
      </c>
      <c r="K50" s="53" t="s">
        <v>516</v>
      </c>
    </row>
    <row r="51" spans="2:11">
      <c r="B51" s="45" t="s">
        <v>134</v>
      </c>
      <c r="C51" s="47" t="s">
        <v>91</v>
      </c>
      <c r="D51" s="46">
        <v>891301121</v>
      </c>
      <c r="E51" s="45" t="s">
        <v>150</v>
      </c>
      <c r="F51" s="48">
        <v>15230844</v>
      </c>
      <c r="G51" s="49">
        <v>15230844</v>
      </c>
      <c r="H51" s="50"/>
      <c r="I51" s="51">
        <v>45138</v>
      </c>
      <c r="J51" s="52">
        <v>45132</v>
      </c>
      <c r="K51" s="53" t="s">
        <v>516</v>
      </c>
    </row>
    <row r="52" spans="2:11">
      <c r="B52" s="45" t="s">
        <v>134</v>
      </c>
      <c r="C52" s="47" t="s">
        <v>91</v>
      </c>
      <c r="D52" s="46">
        <v>805027289</v>
      </c>
      <c r="E52" s="45" t="s">
        <v>151</v>
      </c>
      <c r="F52" s="48">
        <v>14550324</v>
      </c>
      <c r="G52" s="49">
        <v>14550324</v>
      </c>
      <c r="H52" s="50"/>
      <c r="I52" s="51">
        <v>45138</v>
      </c>
      <c r="J52" s="52">
        <v>45132</v>
      </c>
      <c r="K52" s="53" t="s">
        <v>516</v>
      </c>
    </row>
    <row r="53" spans="2:11">
      <c r="B53" s="45" t="s">
        <v>134</v>
      </c>
      <c r="C53" s="47" t="s">
        <v>91</v>
      </c>
      <c r="D53" s="46">
        <v>900077584</v>
      </c>
      <c r="E53" s="45" t="s">
        <v>152</v>
      </c>
      <c r="F53" s="48">
        <v>14236559</v>
      </c>
      <c r="G53" s="49">
        <v>14236559</v>
      </c>
      <c r="H53" s="50"/>
      <c r="I53" s="51">
        <v>45138</v>
      </c>
      <c r="J53" s="52">
        <v>45132</v>
      </c>
      <c r="K53" s="53" t="s">
        <v>516</v>
      </c>
    </row>
    <row r="54" spans="2:11">
      <c r="B54" s="45" t="s">
        <v>134</v>
      </c>
      <c r="C54" s="47" t="s">
        <v>91</v>
      </c>
      <c r="D54" s="46">
        <v>815001140</v>
      </c>
      <c r="E54" s="45" t="s">
        <v>153</v>
      </c>
      <c r="F54" s="48">
        <v>13870407</v>
      </c>
      <c r="G54" s="49">
        <v>13870407</v>
      </c>
      <c r="H54" s="50"/>
      <c r="I54" s="51">
        <v>45138</v>
      </c>
      <c r="J54" s="52">
        <v>45132</v>
      </c>
      <c r="K54" s="53" t="s">
        <v>516</v>
      </c>
    </row>
    <row r="55" spans="2:11">
      <c r="B55" s="45" t="s">
        <v>134</v>
      </c>
      <c r="C55" s="47" t="s">
        <v>91</v>
      </c>
      <c r="D55" s="46">
        <v>817003166</v>
      </c>
      <c r="E55" s="45" t="s">
        <v>154</v>
      </c>
      <c r="F55" s="48">
        <v>13498308</v>
      </c>
      <c r="G55" s="49">
        <v>13498308</v>
      </c>
      <c r="H55" s="50"/>
      <c r="I55" s="51">
        <v>45138</v>
      </c>
      <c r="J55" s="52">
        <v>45132</v>
      </c>
      <c r="K55" s="53" t="s">
        <v>516</v>
      </c>
    </row>
    <row r="56" spans="2:11">
      <c r="B56" s="45" t="s">
        <v>134</v>
      </c>
      <c r="C56" s="47" t="s">
        <v>91</v>
      </c>
      <c r="D56" s="46">
        <v>900335692</v>
      </c>
      <c r="E56" s="45" t="s">
        <v>155</v>
      </c>
      <c r="F56" s="48">
        <v>11730564</v>
      </c>
      <c r="G56" s="49">
        <v>11730564</v>
      </c>
      <c r="H56" s="50"/>
      <c r="I56" s="51">
        <v>45138</v>
      </c>
      <c r="J56" s="52">
        <v>45132</v>
      </c>
      <c r="K56" s="53" t="s">
        <v>516</v>
      </c>
    </row>
    <row r="57" spans="2:11">
      <c r="B57" s="45" t="s">
        <v>134</v>
      </c>
      <c r="C57" s="47" t="s">
        <v>91</v>
      </c>
      <c r="D57" s="46">
        <v>900186318</v>
      </c>
      <c r="E57" s="45" t="s">
        <v>156</v>
      </c>
      <c r="F57" s="48">
        <v>11710439</v>
      </c>
      <c r="G57" s="49">
        <v>11710439</v>
      </c>
      <c r="H57" s="50"/>
      <c r="I57" s="51">
        <v>45138</v>
      </c>
      <c r="J57" s="52">
        <v>45132</v>
      </c>
      <c r="K57" s="53" t="s">
        <v>516</v>
      </c>
    </row>
    <row r="58" spans="2:11">
      <c r="B58" s="45" t="s">
        <v>134</v>
      </c>
      <c r="C58" s="47" t="s">
        <v>91</v>
      </c>
      <c r="D58" s="46">
        <v>900596447</v>
      </c>
      <c r="E58" s="45" t="s">
        <v>157</v>
      </c>
      <c r="F58" s="48">
        <v>9725538</v>
      </c>
      <c r="G58" s="49">
        <v>9725538</v>
      </c>
      <c r="H58" s="50"/>
      <c r="I58" s="51">
        <v>45138</v>
      </c>
      <c r="J58" s="52">
        <v>45132</v>
      </c>
      <c r="K58" s="53" t="s">
        <v>516</v>
      </c>
    </row>
    <row r="59" spans="2:11">
      <c r="B59" s="45" t="s">
        <v>134</v>
      </c>
      <c r="C59" s="47" t="s">
        <v>91</v>
      </c>
      <c r="D59" s="46">
        <v>830046541</v>
      </c>
      <c r="E59" s="45" t="s">
        <v>158</v>
      </c>
      <c r="F59" s="48">
        <v>9400998</v>
      </c>
      <c r="G59" s="49">
        <v>9400998</v>
      </c>
      <c r="H59" s="50"/>
      <c r="I59" s="51">
        <v>45138</v>
      </c>
      <c r="J59" s="52">
        <v>45132</v>
      </c>
      <c r="K59" s="53" t="s">
        <v>516</v>
      </c>
    </row>
    <row r="60" spans="2:11">
      <c r="B60" s="45" t="s">
        <v>134</v>
      </c>
      <c r="C60" s="47" t="s">
        <v>91</v>
      </c>
      <c r="D60" s="46">
        <v>805017350</v>
      </c>
      <c r="E60" s="45" t="s">
        <v>159</v>
      </c>
      <c r="F60" s="48">
        <v>8838230</v>
      </c>
      <c r="G60" s="49">
        <v>8838230</v>
      </c>
      <c r="H60" s="50"/>
      <c r="I60" s="51">
        <v>45138</v>
      </c>
      <c r="J60" s="52">
        <v>45132</v>
      </c>
      <c r="K60" s="53" t="s">
        <v>516</v>
      </c>
    </row>
    <row r="61" spans="2:11">
      <c r="B61" s="45" t="s">
        <v>134</v>
      </c>
      <c r="C61" s="47" t="s">
        <v>91</v>
      </c>
      <c r="D61" s="46">
        <v>891500084</v>
      </c>
      <c r="E61" s="45" t="s">
        <v>160</v>
      </c>
      <c r="F61" s="48">
        <v>8699911</v>
      </c>
      <c r="G61" s="49">
        <v>8699911</v>
      </c>
      <c r="H61" s="50"/>
      <c r="I61" s="51">
        <v>45138</v>
      </c>
      <c r="J61" s="52">
        <v>45132</v>
      </c>
      <c r="K61" s="53" t="s">
        <v>516</v>
      </c>
    </row>
    <row r="62" spans="2:11">
      <c r="B62" s="45" t="s">
        <v>134</v>
      </c>
      <c r="C62" s="47" t="s">
        <v>91</v>
      </c>
      <c r="D62" s="46">
        <v>890324177</v>
      </c>
      <c r="E62" s="45" t="s">
        <v>161</v>
      </c>
      <c r="F62" s="48">
        <v>8269390</v>
      </c>
      <c r="G62" s="49">
        <v>8269390</v>
      </c>
      <c r="H62" s="50"/>
      <c r="I62" s="51">
        <v>45138</v>
      </c>
      <c r="J62" s="52">
        <v>45132</v>
      </c>
      <c r="K62" s="53" t="s">
        <v>516</v>
      </c>
    </row>
    <row r="63" spans="2:11">
      <c r="B63" s="45" t="s">
        <v>134</v>
      </c>
      <c r="C63" s="47" t="s">
        <v>91</v>
      </c>
      <c r="D63" s="46">
        <v>900272615</v>
      </c>
      <c r="E63" s="45" t="s">
        <v>162</v>
      </c>
      <c r="F63" s="48">
        <v>8114967</v>
      </c>
      <c r="G63" s="49">
        <v>8114967</v>
      </c>
      <c r="H63" s="50"/>
      <c r="I63" s="51">
        <v>45138</v>
      </c>
      <c r="J63" s="52">
        <v>45132</v>
      </c>
      <c r="K63" s="53" t="s">
        <v>516</v>
      </c>
    </row>
    <row r="64" spans="2:11">
      <c r="B64" s="45" t="s">
        <v>134</v>
      </c>
      <c r="C64" s="47" t="s">
        <v>91</v>
      </c>
      <c r="D64" s="46">
        <v>800191916</v>
      </c>
      <c r="E64" s="45" t="s">
        <v>163</v>
      </c>
      <c r="F64" s="48">
        <v>7809981</v>
      </c>
      <c r="G64" s="49">
        <v>7809981</v>
      </c>
      <c r="H64" s="50"/>
      <c r="I64" s="51">
        <v>45138</v>
      </c>
      <c r="J64" s="52">
        <v>45132</v>
      </c>
      <c r="K64" s="53" t="s">
        <v>516</v>
      </c>
    </row>
    <row r="65" spans="2:11">
      <c r="B65" s="45" t="s">
        <v>134</v>
      </c>
      <c r="C65" s="47" t="s">
        <v>91</v>
      </c>
      <c r="D65" s="46">
        <v>846003067</v>
      </c>
      <c r="E65" s="45" t="s">
        <v>164</v>
      </c>
      <c r="F65" s="48">
        <v>6605072</v>
      </c>
      <c r="G65" s="49">
        <v>6605072</v>
      </c>
      <c r="H65" s="50"/>
      <c r="I65" s="51">
        <v>45138</v>
      </c>
      <c r="J65" s="52">
        <v>45132</v>
      </c>
      <c r="K65" s="53" t="s">
        <v>516</v>
      </c>
    </row>
    <row r="66" spans="2:11">
      <c r="B66" s="45" t="s">
        <v>134</v>
      </c>
      <c r="C66" s="47" t="s">
        <v>91</v>
      </c>
      <c r="D66" s="46">
        <v>900597845</v>
      </c>
      <c r="E66" s="45" t="s">
        <v>165</v>
      </c>
      <c r="F66" s="48">
        <v>6448118</v>
      </c>
      <c r="G66" s="49">
        <v>6448118</v>
      </c>
      <c r="H66" s="50"/>
      <c r="I66" s="51">
        <v>45138</v>
      </c>
      <c r="J66" s="52">
        <v>45132</v>
      </c>
      <c r="K66" s="53" t="s">
        <v>516</v>
      </c>
    </row>
    <row r="67" spans="2:11">
      <c r="B67" s="45" t="s">
        <v>134</v>
      </c>
      <c r="C67" s="47" t="s">
        <v>91</v>
      </c>
      <c r="D67" s="46">
        <v>891380103</v>
      </c>
      <c r="E67" s="45" t="s">
        <v>166</v>
      </c>
      <c r="F67" s="48">
        <v>6005875</v>
      </c>
      <c r="G67" s="49">
        <v>6005875</v>
      </c>
      <c r="H67" s="50"/>
      <c r="I67" s="51">
        <v>45138</v>
      </c>
      <c r="J67" s="52">
        <v>45132</v>
      </c>
      <c r="K67" s="53" t="s">
        <v>516</v>
      </c>
    </row>
    <row r="68" spans="2:11">
      <c r="B68" s="45" t="s">
        <v>134</v>
      </c>
      <c r="C68" s="47" t="s">
        <v>91</v>
      </c>
      <c r="D68" s="46">
        <v>837000974</v>
      </c>
      <c r="E68" s="45" t="s">
        <v>167</v>
      </c>
      <c r="F68" s="48">
        <v>5969840</v>
      </c>
      <c r="G68" s="49">
        <v>5969840</v>
      </c>
      <c r="H68" s="50"/>
      <c r="I68" s="51">
        <v>45138</v>
      </c>
      <c r="J68" s="52">
        <v>45132</v>
      </c>
      <c r="K68" s="53" t="s">
        <v>516</v>
      </c>
    </row>
    <row r="69" spans="2:11">
      <c r="B69" s="45" t="s">
        <v>134</v>
      </c>
      <c r="C69" s="47" t="s">
        <v>91</v>
      </c>
      <c r="D69" s="46">
        <v>900900155</v>
      </c>
      <c r="E69" s="45" t="s">
        <v>168</v>
      </c>
      <c r="F69" s="48">
        <v>5800726</v>
      </c>
      <c r="G69" s="49">
        <v>5800726</v>
      </c>
      <c r="H69" s="50"/>
      <c r="I69" s="51">
        <v>45138</v>
      </c>
      <c r="J69" s="52">
        <v>45132</v>
      </c>
      <c r="K69" s="53" t="s">
        <v>516</v>
      </c>
    </row>
    <row r="70" spans="2:11">
      <c r="B70" s="45" t="s">
        <v>134</v>
      </c>
      <c r="C70" s="47" t="s">
        <v>91</v>
      </c>
      <c r="D70" s="46">
        <v>860013779</v>
      </c>
      <c r="E70" s="45" t="s">
        <v>169</v>
      </c>
      <c r="F70" s="48">
        <v>5619714</v>
      </c>
      <c r="G70" s="49">
        <v>5619714</v>
      </c>
      <c r="H70" s="50"/>
      <c r="I70" s="51">
        <v>45138</v>
      </c>
      <c r="J70" s="52">
        <v>45132</v>
      </c>
      <c r="K70" s="53" t="s">
        <v>516</v>
      </c>
    </row>
    <row r="71" spans="2:11">
      <c r="B71" s="45" t="s">
        <v>134</v>
      </c>
      <c r="C71" s="47" t="s">
        <v>91</v>
      </c>
      <c r="D71" s="46">
        <v>900337015</v>
      </c>
      <c r="E71" s="45" t="s">
        <v>170</v>
      </c>
      <c r="F71" s="48">
        <v>5611483</v>
      </c>
      <c r="G71" s="49">
        <v>5611483</v>
      </c>
      <c r="H71" s="50"/>
      <c r="I71" s="51">
        <v>45138</v>
      </c>
      <c r="J71" s="52">
        <v>45132</v>
      </c>
      <c r="K71" s="53" t="s">
        <v>516</v>
      </c>
    </row>
    <row r="72" spans="2:11">
      <c r="B72" s="45" t="s">
        <v>134</v>
      </c>
      <c r="C72" s="47" t="s">
        <v>91</v>
      </c>
      <c r="D72" s="46">
        <v>891301447</v>
      </c>
      <c r="E72" s="45" t="s">
        <v>171</v>
      </c>
      <c r="F72" s="48">
        <v>5545910</v>
      </c>
      <c r="G72" s="49">
        <v>5545910</v>
      </c>
      <c r="H72" s="50"/>
      <c r="I72" s="51">
        <v>45138</v>
      </c>
      <c r="J72" s="52">
        <v>45132</v>
      </c>
      <c r="K72" s="53" t="s">
        <v>516</v>
      </c>
    </row>
    <row r="73" spans="2:11">
      <c r="B73" s="45" t="s">
        <v>134</v>
      </c>
      <c r="C73" s="47" t="s">
        <v>91</v>
      </c>
      <c r="D73" s="46">
        <v>891201845</v>
      </c>
      <c r="E73" s="45" t="s">
        <v>172</v>
      </c>
      <c r="F73" s="48">
        <v>5417321</v>
      </c>
      <c r="G73" s="49">
        <v>5417321</v>
      </c>
      <c r="H73" s="50"/>
      <c r="I73" s="51">
        <v>45138</v>
      </c>
      <c r="J73" s="52">
        <v>45132</v>
      </c>
      <c r="K73" s="53" t="s">
        <v>516</v>
      </c>
    </row>
    <row r="74" spans="2:11">
      <c r="B74" s="45" t="s">
        <v>134</v>
      </c>
      <c r="C74" s="47" t="s">
        <v>91</v>
      </c>
      <c r="D74" s="46">
        <v>890309115</v>
      </c>
      <c r="E74" s="45" t="s">
        <v>173</v>
      </c>
      <c r="F74" s="48">
        <v>4651947</v>
      </c>
      <c r="G74" s="49">
        <v>4651947</v>
      </c>
      <c r="H74" s="50"/>
      <c r="I74" s="51">
        <v>45138</v>
      </c>
      <c r="J74" s="52">
        <v>45132</v>
      </c>
      <c r="K74" s="53" t="s">
        <v>516</v>
      </c>
    </row>
    <row r="75" spans="2:11">
      <c r="B75" s="45" t="s">
        <v>134</v>
      </c>
      <c r="C75" s="47" t="s">
        <v>91</v>
      </c>
      <c r="D75" s="46">
        <v>891501676</v>
      </c>
      <c r="E75" s="45" t="s">
        <v>174</v>
      </c>
      <c r="F75" s="48">
        <v>4539341</v>
      </c>
      <c r="G75" s="49">
        <v>4539341</v>
      </c>
      <c r="H75" s="50"/>
      <c r="I75" s="51">
        <v>45138</v>
      </c>
      <c r="J75" s="52">
        <v>45132</v>
      </c>
      <c r="K75" s="53" t="s">
        <v>516</v>
      </c>
    </row>
    <row r="76" spans="2:11">
      <c r="B76" s="45" t="s">
        <v>134</v>
      </c>
      <c r="C76" s="47" t="s">
        <v>91</v>
      </c>
      <c r="D76" s="46">
        <v>846000474</v>
      </c>
      <c r="E76" s="45" t="s">
        <v>175</v>
      </c>
      <c r="F76" s="48">
        <v>4366859</v>
      </c>
      <c r="G76" s="49">
        <v>4366859</v>
      </c>
      <c r="H76" s="50"/>
      <c r="I76" s="51">
        <v>45138</v>
      </c>
      <c r="J76" s="52">
        <v>45132</v>
      </c>
      <c r="K76" s="53" t="s">
        <v>516</v>
      </c>
    </row>
    <row r="77" spans="2:11">
      <c r="B77" s="45" t="s">
        <v>134</v>
      </c>
      <c r="C77" s="47" t="s">
        <v>91</v>
      </c>
      <c r="D77" s="46">
        <v>900900754</v>
      </c>
      <c r="E77" s="45" t="s">
        <v>176</v>
      </c>
      <c r="F77" s="48">
        <v>4329018</v>
      </c>
      <c r="G77" s="49">
        <v>4329018</v>
      </c>
      <c r="H77" s="50"/>
      <c r="I77" s="51">
        <v>45138</v>
      </c>
      <c r="J77" s="52">
        <v>45132</v>
      </c>
      <c r="K77" s="53" t="s">
        <v>516</v>
      </c>
    </row>
    <row r="78" spans="2:11">
      <c r="B78" s="45" t="s">
        <v>134</v>
      </c>
      <c r="C78" s="47" t="s">
        <v>91</v>
      </c>
      <c r="D78" s="46">
        <v>800197601</v>
      </c>
      <c r="E78" s="45" t="s">
        <v>177</v>
      </c>
      <c r="F78" s="48">
        <v>4079444</v>
      </c>
      <c r="G78" s="49">
        <v>4079444</v>
      </c>
      <c r="H78" s="50"/>
      <c r="I78" s="51">
        <v>45138</v>
      </c>
      <c r="J78" s="52">
        <v>45132</v>
      </c>
      <c r="K78" s="53" t="s">
        <v>516</v>
      </c>
    </row>
    <row r="79" spans="2:11">
      <c r="B79" s="45" t="s">
        <v>134</v>
      </c>
      <c r="C79" s="47" t="s">
        <v>91</v>
      </c>
      <c r="D79" s="46">
        <v>830504400</v>
      </c>
      <c r="E79" s="45" t="s">
        <v>178</v>
      </c>
      <c r="F79" s="48">
        <v>3158232</v>
      </c>
      <c r="G79" s="49">
        <v>3158232</v>
      </c>
      <c r="H79" s="50"/>
      <c r="I79" s="51">
        <v>45138</v>
      </c>
      <c r="J79" s="52">
        <v>45132</v>
      </c>
      <c r="K79" s="53" t="s">
        <v>516</v>
      </c>
    </row>
    <row r="80" spans="2:11">
      <c r="B80" s="45" t="s">
        <v>134</v>
      </c>
      <c r="C80" s="47" t="s">
        <v>91</v>
      </c>
      <c r="D80" s="46">
        <v>830007355</v>
      </c>
      <c r="E80" s="45" t="s">
        <v>179</v>
      </c>
      <c r="F80" s="48">
        <v>2925675</v>
      </c>
      <c r="G80" s="49">
        <v>2925675</v>
      </c>
      <c r="H80" s="50"/>
      <c r="I80" s="51">
        <v>45138</v>
      </c>
      <c r="J80" s="52">
        <v>45132</v>
      </c>
      <c r="K80" s="53" t="s">
        <v>516</v>
      </c>
    </row>
    <row r="81" spans="2:11">
      <c r="B81" s="45" t="s">
        <v>134</v>
      </c>
      <c r="C81" s="47" t="s">
        <v>91</v>
      </c>
      <c r="D81" s="46">
        <v>891901123</v>
      </c>
      <c r="E81" s="45" t="s">
        <v>180</v>
      </c>
      <c r="F81" s="48">
        <v>2872579</v>
      </c>
      <c r="G81" s="49">
        <v>2872579</v>
      </c>
      <c r="H81" s="50"/>
      <c r="I81" s="51">
        <v>45138</v>
      </c>
      <c r="J81" s="52">
        <v>45132</v>
      </c>
      <c r="K81" s="53" t="s">
        <v>516</v>
      </c>
    </row>
    <row r="82" spans="2:11">
      <c r="B82" s="45" t="s">
        <v>134</v>
      </c>
      <c r="C82" s="47" t="s">
        <v>91</v>
      </c>
      <c r="D82" s="46">
        <v>805010659</v>
      </c>
      <c r="E82" s="45" t="s">
        <v>181</v>
      </c>
      <c r="F82" s="48">
        <v>2819778</v>
      </c>
      <c r="G82" s="49">
        <v>2819778</v>
      </c>
      <c r="H82" s="50"/>
      <c r="I82" s="51">
        <v>45138</v>
      </c>
      <c r="J82" s="52">
        <v>45132</v>
      </c>
      <c r="K82" s="53" t="s">
        <v>516</v>
      </c>
    </row>
    <row r="83" spans="2:11">
      <c r="B83" s="45" t="s">
        <v>134</v>
      </c>
      <c r="C83" s="47" t="s">
        <v>91</v>
      </c>
      <c r="D83" s="46">
        <v>891900732</v>
      </c>
      <c r="E83" s="45" t="s">
        <v>182</v>
      </c>
      <c r="F83" s="48">
        <v>2725769</v>
      </c>
      <c r="G83" s="49">
        <v>2725769</v>
      </c>
      <c r="H83" s="50"/>
      <c r="I83" s="51">
        <v>45138</v>
      </c>
      <c r="J83" s="52">
        <v>45132</v>
      </c>
      <c r="K83" s="53" t="s">
        <v>516</v>
      </c>
    </row>
    <row r="84" spans="2:11">
      <c r="B84" s="45" t="s">
        <v>134</v>
      </c>
      <c r="C84" s="47" t="s">
        <v>91</v>
      </c>
      <c r="D84" s="46">
        <v>805027338</v>
      </c>
      <c r="E84" s="45" t="s">
        <v>183</v>
      </c>
      <c r="F84" s="48">
        <v>2656874</v>
      </c>
      <c r="G84" s="49">
        <v>2656874</v>
      </c>
      <c r="H84" s="50"/>
      <c r="I84" s="51">
        <v>45138</v>
      </c>
      <c r="J84" s="52">
        <v>45132</v>
      </c>
      <c r="K84" s="53" t="s">
        <v>516</v>
      </c>
    </row>
    <row r="85" spans="2:11">
      <c r="B85" s="45" t="s">
        <v>134</v>
      </c>
      <c r="C85" s="47" t="s">
        <v>91</v>
      </c>
      <c r="D85" s="46">
        <v>891901061</v>
      </c>
      <c r="E85" s="45" t="s">
        <v>184</v>
      </c>
      <c r="F85" s="48">
        <v>2624953</v>
      </c>
      <c r="G85" s="49">
        <v>2624953</v>
      </c>
      <c r="H85" s="50"/>
      <c r="I85" s="51">
        <v>45138</v>
      </c>
      <c r="J85" s="52">
        <v>45132</v>
      </c>
      <c r="K85" s="53" t="s">
        <v>516</v>
      </c>
    </row>
    <row r="86" spans="2:11">
      <c r="B86" s="45" t="s">
        <v>134</v>
      </c>
      <c r="C86" s="47" t="s">
        <v>91</v>
      </c>
      <c r="D86" s="46">
        <v>891380070</v>
      </c>
      <c r="E86" s="45" t="s">
        <v>185</v>
      </c>
      <c r="F86" s="48">
        <v>2596825</v>
      </c>
      <c r="G86" s="49">
        <v>2596825</v>
      </c>
      <c r="H86" s="50"/>
      <c r="I86" s="51">
        <v>45138</v>
      </c>
      <c r="J86" s="52">
        <v>45132</v>
      </c>
      <c r="K86" s="53" t="s">
        <v>516</v>
      </c>
    </row>
    <row r="87" spans="2:11">
      <c r="B87" s="45" t="s">
        <v>134</v>
      </c>
      <c r="C87" s="47" t="s">
        <v>91</v>
      </c>
      <c r="D87" s="46">
        <v>891380046</v>
      </c>
      <c r="E87" s="45" t="s">
        <v>186</v>
      </c>
      <c r="F87" s="48">
        <v>2475988</v>
      </c>
      <c r="G87" s="49">
        <v>2475988</v>
      </c>
      <c r="H87" s="50"/>
      <c r="I87" s="51">
        <v>45138</v>
      </c>
      <c r="J87" s="52">
        <v>45132</v>
      </c>
      <c r="K87" s="53" t="s">
        <v>516</v>
      </c>
    </row>
    <row r="88" spans="2:11">
      <c r="B88" s="45" t="s">
        <v>134</v>
      </c>
      <c r="C88" s="47" t="s">
        <v>91</v>
      </c>
      <c r="D88" s="46">
        <v>900263426</v>
      </c>
      <c r="E88" s="45" t="s">
        <v>187</v>
      </c>
      <c r="F88" s="48">
        <v>2431646</v>
      </c>
      <c r="G88" s="49">
        <v>2431646</v>
      </c>
      <c r="H88" s="50"/>
      <c r="I88" s="51">
        <v>45138</v>
      </c>
      <c r="J88" s="52">
        <v>45132</v>
      </c>
      <c r="K88" s="53" t="s">
        <v>516</v>
      </c>
    </row>
    <row r="89" spans="2:11">
      <c r="B89" s="45" t="s">
        <v>134</v>
      </c>
      <c r="C89" s="47" t="s">
        <v>91</v>
      </c>
      <c r="D89" s="46">
        <v>900973467</v>
      </c>
      <c r="E89" s="45" t="s">
        <v>188</v>
      </c>
      <c r="F89" s="48">
        <v>2222620</v>
      </c>
      <c r="G89" s="49">
        <v>2222620</v>
      </c>
      <c r="H89" s="50"/>
      <c r="I89" s="51">
        <v>45138</v>
      </c>
      <c r="J89" s="52">
        <v>45132</v>
      </c>
      <c r="K89" s="53" t="s">
        <v>516</v>
      </c>
    </row>
    <row r="90" spans="2:11">
      <c r="B90" s="45" t="s">
        <v>134</v>
      </c>
      <c r="C90" s="47" t="s">
        <v>91</v>
      </c>
      <c r="D90" s="46">
        <v>846000678</v>
      </c>
      <c r="E90" s="45" t="s">
        <v>189</v>
      </c>
      <c r="F90" s="48">
        <v>1978000</v>
      </c>
      <c r="G90" s="49">
        <v>1978000</v>
      </c>
      <c r="H90" s="50"/>
      <c r="I90" s="51">
        <v>45138</v>
      </c>
      <c r="J90" s="52">
        <v>45132</v>
      </c>
      <c r="K90" s="53" t="s">
        <v>516</v>
      </c>
    </row>
    <row r="91" spans="2:11">
      <c r="B91" s="45" t="s">
        <v>134</v>
      </c>
      <c r="C91" s="47" t="s">
        <v>91</v>
      </c>
      <c r="D91" s="46">
        <v>814006654</v>
      </c>
      <c r="E91" s="45" t="s">
        <v>190</v>
      </c>
      <c r="F91" s="48">
        <v>1902561</v>
      </c>
      <c r="G91" s="49">
        <v>1902561</v>
      </c>
      <c r="H91" s="50"/>
      <c r="I91" s="51">
        <v>45138</v>
      </c>
      <c r="J91" s="52">
        <v>45132</v>
      </c>
      <c r="K91" s="53" t="s">
        <v>516</v>
      </c>
    </row>
    <row r="92" spans="2:11">
      <c r="B92" s="45" t="s">
        <v>134</v>
      </c>
      <c r="C92" s="47" t="s">
        <v>91</v>
      </c>
      <c r="D92" s="46">
        <v>835000972</v>
      </c>
      <c r="E92" s="45" t="s">
        <v>191</v>
      </c>
      <c r="F92" s="48">
        <v>1771038</v>
      </c>
      <c r="G92" s="49">
        <v>1771038</v>
      </c>
      <c r="H92" s="50"/>
      <c r="I92" s="51">
        <v>45138</v>
      </c>
      <c r="J92" s="52">
        <v>45132</v>
      </c>
      <c r="K92" s="53" t="s">
        <v>516</v>
      </c>
    </row>
    <row r="93" spans="2:11">
      <c r="B93" s="45" t="s">
        <v>134</v>
      </c>
      <c r="C93" s="47" t="s">
        <v>91</v>
      </c>
      <c r="D93" s="46">
        <v>900140894</v>
      </c>
      <c r="E93" s="45" t="s">
        <v>192</v>
      </c>
      <c r="F93" s="48">
        <v>1769468</v>
      </c>
      <c r="G93" s="49">
        <v>1769468</v>
      </c>
      <c r="H93" s="50"/>
      <c r="I93" s="51">
        <v>45138</v>
      </c>
      <c r="J93" s="52">
        <v>45132</v>
      </c>
      <c r="K93" s="53" t="s">
        <v>516</v>
      </c>
    </row>
    <row r="94" spans="2:11">
      <c r="B94" s="45" t="s">
        <v>134</v>
      </c>
      <c r="C94" s="47" t="s">
        <v>91</v>
      </c>
      <c r="D94" s="46">
        <v>891901745</v>
      </c>
      <c r="E94" s="45" t="s">
        <v>193</v>
      </c>
      <c r="F94" s="48">
        <v>1752811</v>
      </c>
      <c r="G94" s="49">
        <v>1752811</v>
      </c>
      <c r="H94" s="50"/>
      <c r="I94" s="51">
        <v>45138</v>
      </c>
      <c r="J94" s="52">
        <v>45132</v>
      </c>
      <c r="K94" s="53" t="s">
        <v>516</v>
      </c>
    </row>
    <row r="95" spans="2:11">
      <c r="B95" s="45" t="s">
        <v>134</v>
      </c>
      <c r="C95" s="47" t="s">
        <v>91</v>
      </c>
      <c r="D95" s="46">
        <v>891900356</v>
      </c>
      <c r="E95" s="45" t="s">
        <v>194</v>
      </c>
      <c r="F95" s="48">
        <v>1744742</v>
      </c>
      <c r="G95" s="49">
        <v>1744742</v>
      </c>
      <c r="H95" s="50"/>
      <c r="I95" s="51">
        <v>45138</v>
      </c>
      <c r="J95" s="52">
        <v>45132</v>
      </c>
      <c r="K95" s="53" t="s">
        <v>516</v>
      </c>
    </row>
    <row r="96" spans="2:11">
      <c r="B96" s="45" t="s">
        <v>134</v>
      </c>
      <c r="C96" s="47" t="s">
        <v>91</v>
      </c>
      <c r="D96" s="46">
        <v>900387876</v>
      </c>
      <c r="E96" s="45" t="s">
        <v>195</v>
      </c>
      <c r="F96" s="48">
        <v>1653395</v>
      </c>
      <c r="G96" s="49">
        <v>1653395</v>
      </c>
      <c r="H96" s="50"/>
      <c r="I96" s="51">
        <v>45138</v>
      </c>
      <c r="J96" s="52">
        <v>45132</v>
      </c>
      <c r="K96" s="53" t="s">
        <v>516</v>
      </c>
    </row>
    <row r="97" spans="2:11">
      <c r="B97" s="45" t="s">
        <v>134</v>
      </c>
      <c r="C97" s="47" t="s">
        <v>91</v>
      </c>
      <c r="D97" s="46">
        <v>805017681</v>
      </c>
      <c r="E97" s="45" t="s">
        <v>196</v>
      </c>
      <c r="F97" s="48">
        <v>1652949</v>
      </c>
      <c r="G97" s="49">
        <v>1652949</v>
      </c>
      <c r="H97" s="50"/>
      <c r="I97" s="51">
        <v>45138</v>
      </c>
      <c r="J97" s="52">
        <v>45132</v>
      </c>
      <c r="K97" s="53" t="s">
        <v>516</v>
      </c>
    </row>
    <row r="98" spans="2:11">
      <c r="B98" s="45" t="s">
        <v>134</v>
      </c>
      <c r="C98" s="47" t="s">
        <v>91</v>
      </c>
      <c r="D98" s="46">
        <v>846001669</v>
      </c>
      <c r="E98" s="45" t="s">
        <v>197</v>
      </c>
      <c r="F98" s="48">
        <v>1638037</v>
      </c>
      <c r="G98" s="49">
        <v>1638037</v>
      </c>
      <c r="H98" s="50"/>
      <c r="I98" s="51">
        <v>45138</v>
      </c>
      <c r="J98" s="52">
        <v>45132</v>
      </c>
      <c r="K98" s="53" t="s">
        <v>516</v>
      </c>
    </row>
    <row r="99" spans="2:11">
      <c r="B99" s="45" t="s">
        <v>134</v>
      </c>
      <c r="C99" s="47" t="s">
        <v>91</v>
      </c>
      <c r="D99" s="46">
        <v>817003532</v>
      </c>
      <c r="E99" s="45" t="s">
        <v>198</v>
      </c>
      <c r="F99" s="48">
        <v>1574379</v>
      </c>
      <c r="G99" s="49">
        <v>1574379</v>
      </c>
      <c r="H99" s="50"/>
      <c r="I99" s="51">
        <v>45138</v>
      </c>
      <c r="J99" s="52">
        <v>45132</v>
      </c>
      <c r="K99" s="53" t="s">
        <v>516</v>
      </c>
    </row>
    <row r="100" spans="2:11">
      <c r="B100" s="45" t="s">
        <v>134</v>
      </c>
      <c r="C100" s="47" t="s">
        <v>91</v>
      </c>
      <c r="D100" s="46">
        <v>890907254</v>
      </c>
      <c r="E100" s="45" t="s">
        <v>199</v>
      </c>
      <c r="F100" s="48">
        <v>1542895</v>
      </c>
      <c r="G100" s="49">
        <v>1542895</v>
      </c>
      <c r="H100" s="50"/>
      <c r="I100" s="51">
        <v>45138</v>
      </c>
      <c r="J100" s="52">
        <v>45132</v>
      </c>
      <c r="K100" s="53" t="s">
        <v>516</v>
      </c>
    </row>
    <row r="101" spans="2:11">
      <c r="B101" s="45" t="s">
        <v>134</v>
      </c>
      <c r="C101" s="47" t="s">
        <v>91</v>
      </c>
      <c r="D101" s="46">
        <v>900883992</v>
      </c>
      <c r="E101" s="45" t="s">
        <v>200</v>
      </c>
      <c r="F101" s="48">
        <v>1500287</v>
      </c>
      <c r="G101" s="49">
        <v>1500287</v>
      </c>
      <c r="H101" s="50"/>
      <c r="I101" s="51">
        <v>45138</v>
      </c>
      <c r="J101" s="52">
        <v>45132</v>
      </c>
      <c r="K101" s="53" t="s">
        <v>516</v>
      </c>
    </row>
    <row r="102" spans="2:11">
      <c r="B102" s="45" t="s">
        <v>134</v>
      </c>
      <c r="C102" s="47" t="s">
        <v>91</v>
      </c>
      <c r="D102" s="46">
        <v>900895500</v>
      </c>
      <c r="E102" s="45" t="s">
        <v>201</v>
      </c>
      <c r="F102" s="48">
        <v>1489191</v>
      </c>
      <c r="G102" s="49">
        <v>1489191</v>
      </c>
      <c r="H102" s="50"/>
      <c r="I102" s="51">
        <v>45138</v>
      </c>
      <c r="J102" s="52">
        <v>45132</v>
      </c>
      <c r="K102" s="53" t="s">
        <v>516</v>
      </c>
    </row>
    <row r="103" spans="2:11">
      <c r="B103" s="45" t="s">
        <v>134</v>
      </c>
      <c r="C103" s="47" t="s">
        <v>91</v>
      </c>
      <c r="D103" s="46">
        <v>891200528</v>
      </c>
      <c r="E103" s="45" t="s">
        <v>202</v>
      </c>
      <c r="F103" s="48">
        <v>1449062</v>
      </c>
      <c r="G103" s="49">
        <v>1449062</v>
      </c>
      <c r="H103" s="50"/>
      <c r="I103" s="51">
        <v>45138</v>
      </c>
      <c r="J103" s="52">
        <v>45132</v>
      </c>
      <c r="K103" s="53" t="s">
        <v>516</v>
      </c>
    </row>
    <row r="104" spans="2:11">
      <c r="B104" s="45" t="s">
        <v>134</v>
      </c>
      <c r="C104" s="47" t="s">
        <v>91</v>
      </c>
      <c r="D104" s="46">
        <v>891200445</v>
      </c>
      <c r="E104" s="45" t="s">
        <v>203</v>
      </c>
      <c r="F104" s="48">
        <v>1446280</v>
      </c>
      <c r="G104" s="49">
        <v>1446280</v>
      </c>
      <c r="H104" s="50"/>
      <c r="I104" s="51">
        <v>45138</v>
      </c>
      <c r="J104" s="52">
        <v>45132</v>
      </c>
      <c r="K104" s="53" t="s">
        <v>516</v>
      </c>
    </row>
    <row r="105" spans="2:11">
      <c r="B105" s="45" t="s">
        <v>134</v>
      </c>
      <c r="C105" s="47" t="s">
        <v>91</v>
      </c>
      <c r="D105" s="46">
        <v>814007107</v>
      </c>
      <c r="E105" s="45" t="s">
        <v>204</v>
      </c>
      <c r="F105" s="48">
        <v>1383322</v>
      </c>
      <c r="G105" s="49">
        <v>1383322</v>
      </c>
      <c r="H105" s="50"/>
      <c r="I105" s="51">
        <v>45138</v>
      </c>
      <c r="J105" s="52">
        <v>45132</v>
      </c>
      <c r="K105" s="53" t="s">
        <v>516</v>
      </c>
    </row>
    <row r="106" spans="2:11">
      <c r="B106" s="45" t="s">
        <v>134</v>
      </c>
      <c r="C106" s="47" t="s">
        <v>91</v>
      </c>
      <c r="D106" s="46">
        <v>900380599</v>
      </c>
      <c r="E106" s="45" t="s">
        <v>205</v>
      </c>
      <c r="F106" s="48">
        <v>1370326</v>
      </c>
      <c r="G106" s="49">
        <v>1370326</v>
      </c>
      <c r="H106" s="50"/>
      <c r="I106" s="51">
        <v>45138</v>
      </c>
      <c r="J106" s="52">
        <v>45132</v>
      </c>
      <c r="K106" s="53" t="s">
        <v>516</v>
      </c>
    </row>
    <row r="107" spans="2:11">
      <c r="B107" s="45" t="s">
        <v>134</v>
      </c>
      <c r="C107" s="47" t="s">
        <v>91</v>
      </c>
      <c r="D107" s="46">
        <v>900123612</v>
      </c>
      <c r="E107" s="45" t="s">
        <v>206</v>
      </c>
      <c r="F107" s="48">
        <v>1297543</v>
      </c>
      <c r="G107" s="49">
        <v>1297543</v>
      </c>
      <c r="H107" s="50"/>
      <c r="I107" s="51">
        <v>45138</v>
      </c>
      <c r="J107" s="52">
        <v>45132</v>
      </c>
      <c r="K107" s="53" t="s">
        <v>516</v>
      </c>
    </row>
    <row r="108" spans="2:11">
      <c r="B108" s="45" t="s">
        <v>134</v>
      </c>
      <c r="C108" s="47" t="s">
        <v>91</v>
      </c>
      <c r="D108" s="46">
        <v>890319230</v>
      </c>
      <c r="E108" s="45" t="s">
        <v>207</v>
      </c>
      <c r="F108" s="48">
        <v>1214114</v>
      </c>
      <c r="G108" s="49">
        <v>1214114</v>
      </c>
      <c r="H108" s="50"/>
      <c r="I108" s="51">
        <v>45138</v>
      </c>
      <c r="J108" s="52">
        <v>45132</v>
      </c>
      <c r="K108" s="53" t="s">
        <v>516</v>
      </c>
    </row>
    <row r="109" spans="2:11">
      <c r="B109" s="45" t="s">
        <v>134</v>
      </c>
      <c r="C109" s="47" t="s">
        <v>91</v>
      </c>
      <c r="D109" s="46">
        <v>890303395</v>
      </c>
      <c r="E109" s="45" t="s">
        <v>208</v>
      </c>
      <c r="F109" s="48">
        <v>1157008</v>
      </c>
      <c r="G109" s="49">
        <v>1157008</v>
      </c>
      <c r="H109" s="50"/>
      <c r="I109" s="51">
        <v>45138</v>
      </c>
      <c r="J109" s="52">
        <v>45132</v>
      </c>
      <c r="K109" s="53" t="s">
        <v>516</v>
      </c>
    </row>
    <row r="110" spans="2:11">
      <c r="B110" s="45" t="s">
        <v>134</v>
      </c>
      <c r="C110" s="47" t="s">
        <v>91</v>
      </c>
      <c r="D110" s="46">
        <v>891901296</v>
      </c>
      <c r="E110" s="45" t="s">
        <v>209</v>
      </c>
      <c r="F110" s="48">
        <v>1084520</v>
      </c>
      <c r="G110" s="49">
        <v>1084520</v>
      </c>
      <c r="H110" s="50"/>
      <c r="I110" s="51">
        <v>45138</v>
      </c>
      <c r="J110" s="52">
        <v>45132</v>
      </c>
      <c r="K110" s="53" t="s">
        <v>516</v>
      </c>
    </row>
    <row r="111" spans="2:11">
      <c r="B111" s="45" t="s">
        <v>134</v>
      </c>
      <c r="C111" s="47" t="s">
        <v>91</v>
      </c>
      <c r="D111" s="46">
        <v>900732243</v>
      </c>
      <c r="E111" s="45" t="s">
        <v>210</v>
      </c>
      <c r="F111" s="48">
        <v>1008883</v>
      </c>
      <c r="G111" s="49">
        <v>1008883</v>
      </c>
      <c r="H111" s="50"/>
      <c r="I111" s="51">
        <v>45138</v>
      </c>
      <c r="J111" s="52">
        <v>45132</v>
      </c>
      <c r="K111" s="53" t="s">
        <v>516</v>
      </c>
    </row>
    <row r="112" spans="2:11">
      <c r="B112" s="45" t="s">
        <v>6</v>
      </c>
      <c r="C112" s="45" t="s">
        <v>16</v>
      </c>
      <c r="D112" s="46">
        <v>800014405</v>
      </c>
      <c r="E112" s="45" t="s">
        <v>211</v>
      </c>
      <c r="F112" s="48">
        <v>35400601</v>
      </c>
      <c r="G112" s="49">
        <v>35400601</v>
      </c>
      <c r="H112" s="50"/>
      <c r="I112" s="51">
        <v>45121</v>
      </c>
      <c r="J112" s="52">
        <v>45124</v>
      </c>
      <c r="K112" s="53" t="s">
        <v>517</v>
      </c>
    </row>
    <row r="113" spans="2:11">
      <c r="B113" s="45" t="s">
        <v>6</v>
      </c>
      <c r="C113" s="45" t="s">
        <v>16</v>
      </c>
      <c r="D113" s="46">
        <v>800014884</v>
      </c>
      <c r="E113" s="45" t="s">
        <v>212</v>
      </c>
      <c r="F113" s="48">
        <v>9055149</v>
      </c>
      <c r="G113" s="49">
        <v>9055149</v>
      </c>
      <c r="H113" s="50"/>
      <c r="I113" s="51">
        <v>45121</v>
      </c>
      <c r="J113" s="52">
        <v>45124</v>
      </c>
      <c r="K113" s="53" t="s">
        <v>517</v>
      </c>
    </row>
    <row r="114" spans="2:11">
      <c r="B114" s="45" t="s">
        <v>6</v>
      </c>
      <c r="C114" s="45" t="s">
        <v>16</v>
      </c>
      <c r="D114" s="46">
        <v>800037244</v>
      </c>
      <c r="E114" s="45" t="s">
        <v>213</v>
      </c>
      <c r="F114" s="48">
        <v>5330812</v>
      </c>
      <c r="G114" s="49">
        <v>5330812</v>
      </c>
      <c r="H114" s="50"/>
      <c r="I114" s="51">
        <v>45121</v>
      </c>
      <c r="J114" s="52">
        <v>45124</v>
      </c>
      <c r="K114" s="53" t="s">
        <v>517</v>
      </c>
    </row>
    <row r="115" spans="2:11">
      <c r="B115" s="45" t="s">
        <v>6</v>
      </c>
      <c r="C115" s="45" t="s">
        <v>16</v>
      </c>
      <c r="D115" s="46">
        <v>800044320</v>
      </c>
      <c r="E115" s="45" t="s">
        <v>214</v>
      </c>
      <c r="F115" s="48">
        <v>1596772</v>
      </c>
      <c r="G115" s="49">
        <v>1596772</v>
      </c>
      <c r="H115" s="50"/>
      <c r="I115" s="51">
        <v>45121</v>
      </c>
      <c r="J115" s="52">
        <v>45124</v>
      </c>
      <c r="K115" s="53" t="s">
        <v>517</v>
      </c>
    </row>
    <row r="116" spans="2:11">
      <c r="B116" s="45" t="s">
        <v>6</v>
      </c>
      <c r="C116" s="45" t="s">
        <v>16</v>
      </c>
      <c r="D116" s="46">
        <v>800058016</v>
      </c>
      <c r="E116" s="45" t="s">
        <v>109</v>
      </c>
      <c r="F116" s="48">
        <v>353604192</v>
      </c>
      <c r="G116" s="49">
        <v>353604192</v>
      </c>
      <c r="H116" s="50"/>
      <c r="I116" s="51">
        <v>45121</v>
      </c>
      <c r="J116" s="52">
        <v>45124</v>
      </c>
      <c r="K116" s="53" t="s">
        <v>517</v>
      </c>
    </row>
    <row r="117" spans="2:11">
      <c r="B117" s="45" t="s">
        <v>6</v>
      </c>
      <c r="C117" s="45" t="s">
        <v>16</v>
      </c>
      <c r="D117" s="46">
        <v>800080586</v>
      </c>
      <c r="E117" s="45" t="s">
        <v>215</v>
      </c>
      <c r="F117" s="48">
        <v>19399290</v>
      </c>
      <c r="G117" s="49">
        <v>19399290</v>
      </c>
      <c r="H117" s="50"/>
      <c r="I117" s="51">
        <v>45121</v>
      </c>
      <c r="J117" s="52">
        <v>45124</v>
      </c>
      <c r="K117" s="53" t="s">
        <v>517</v>
      </c>
    </row>
    <row r="118" spans="2:11">
      <c r="B118" s="45" t="s">
        <v>6</v>
      </c>
      <c r="C118" s="45" t="s">
        <v>16</v>
      </c>
      <c r="D118" s="46">
        <v>800107179</v>
      </c>
      <c r="E118" s="45" t="s">
        <v>216</v>
      </c>
      <c r="F118" s="48">
        <v>197179691</v>
      </c>
      <c r="G118" s="49">
        <v>197179691</v>
      </c>
      <c r="H118" s="50"/>
      <c r="I118" s="51">
        <v>45121</v>
      </c>
      <c r="J118" s="52">
        <v>45124</v>
      </c>
      <c r="K118" s="53" t="s">
        <v>517</v>
      </c>
    </row>
    <row r="119" spans="2:11">
      <c r="B119" s="45" t="s">
        <v>6</v>
      </c>
      <c r="C119" s="45" t="s">
        <v>16</v>
      </c>
      <c r="D119" s="46">
        <v>800114286</v>
      </c>
      <c r="E119" s="45" t="s">
        <v>217</v>
      </c>
      <c r="F119" s="48">
        <v>15503938</v>
      </c>
      <c r="G119" s="49">
        <v>15503938</v>
      </c>
      <c r="H119" s="50"/>
      <c r="I119" s="51">
        <v>45121</v>
      </c>
      <c r="J119" s="52">
        <v>45124</v>
      </c>
      <c r="K119" s="53" t="s">
        <v>517</v>
      </c>
    </row>
    <row r="120" spans="2:11">
      <c r="B120" s="45" t="s">
        <v>6</v>
      </c>
      <c r="C120" s="45" t="s">
        <v>16</v>
      </c>
      <c r="D120" s="46">
        <v>800123106</v>
      </c>
      <c r="E120" s="45" t="s">
        <v>218</v>
      </c>
      <c r="F120" s="48">
        <v>19974119</v>
      </c>
      <c r="G120" s="49">
        <v>19974119</v>
      </c>
      <c r="H120" s="50"/>
      <c r="I120" s="51">
        <v>45121</v>
      </c>
      <c r="J120" s="52">
        <v>45124</v>
      </c>
      <c r="K120" s="53" t="s">
        <v>517</v>
      </c>
    </row>
    <row r="121" spans="2:11">
      <c r="B121" s="45" t="s">
        <v>6</v>
      </c>
      <c r="C121" s="45" t="s">
        <v>16</v>
      </c>
      <c r="D121" s="46">
        <v>800133887</v>
      </c>
      <c r="E121" s="45" t="s">
        <v>219</v>
      </c>
      <c r="F121" s="48">
        <v>4437964</v>
      </c>
      <c r="G121" s="49">
        <v>4437964</v>
      </c>
      <c r="H121" s="50"/>
      <c r="I121" s="51">
        <v>45121</v>
      </c>
      <c r="J121" s="52">
        <v>45124</v>
      </c>
      <c r="K121" s="53" t="s">
        <v>517</v>
      </c>
    </row>
    <row r="122" spans="2:11">
      <c r="B122" s="45" t="s">
        <v>6</v>
      </c>
      <c r="C122" s="45" t="s">
        <v>16</v>
      </c>
      <c r="D122" s="46">
        <v>800138311</v>
      </c>
      <c r="E122" s="45" t="s">
        <v>220</v>
      </c>
      <c r="F122" s="48">
        <v>3953025</v>
      </c>
      <c r="G122" s="49">
        <v>3953025</v>
      </c>
      <c r="H122" s="50"/>
      <c r="I122" s="51">
        <v>45121</v>
      </c>
      <c r="J122" s="52">
        <v>45124</v>
      </c>
      <c r="K122" s="53" t="s">
        <v>517</v>
      </c>
    </row>
    <row r="123" spans="2:11">
      <c r="B123" s="45" t="s">
        <v>6</v>
      </c>
      <c r="C123" s="45" t="s">
        <v>16</v>
      </c>
      <c r="D123" s="46">
        <v>800138968</v>
      </c>
      <c r="E123" s="45" t="s">
        <v>221</v>
      </c>
      <c r="F123" s="48">
        <v>23077778</v>
      </c>
      <c r="G123" s="49">
        <v>23077778</v>
      </c>
      <c r="H123" s="50"/>
      <c r="I123" s="51">
        <v>45121</v>
      </c>
      <c r="J123" s="52">
        <v>45124</v>
      </c>
      <c r="K123" s="53" t="s">
        <v>517</v>
      </c>
    </row>
    <row r="124" spans="2:11">
      <c r="B124" s="45" t="s">
        <v>6</v>
      </c>
      <c r="C124" s="45" t="s">
        <v>16</v>
      </c>
      <c r="D124" s="46">
        <v>800139704</v>
      </c>
      <c r="E124" s="45" t="s">
        <v>222</v>
      </c>
      <c r="F124" s="48">
        <v>4595730</v>
      </c>
      <c r="G124" s="49">
        <v>4595730</v>
      </c>
      <c r="H124" s="50"/>
      <c r="I124" s="51">
        <v>45121</v>
      </c>
      <c r="J124" s="52">
        <v>45124</v>
      </c>
      <c r="K124" s="53" t="s">
        <v>517</v>
      </c>
    </row>
    <row r="125" spans="2:11">
      <c r="B125" s="45" t="s">
        <v>6</v>
      </c>
      <c r="C125" s="45" t="s">
        <v>16</v>
      </c>
      <c r="D125" s="46">
        <v>800143438</v>
      </c>
      <c r="E125" s="45" t="s">
        <v>223</v>
      </c>
      <c r="F125" s="48">
        <v>9251599</v>
      </c>
      <c r="G125" s="49">
        <v>9251599</v>
      </c>
      <c r="H125" s="50"/>
      <c r="I125" s="51">
        <v>45121</v>
      </c>
      <c r="J125" s="52">
        <v>45124</v>
      </c>
      <c r="K125" s="53" t="s">
        <v>517</v>
      </c>
    </row>
    <row r="126" spans="2:11">
      <c r="B126" s="45" t="s">
        <v>6</v>
      </c>
      <c r="C126" s="45" t="s">
        <v>16</v>
      </c>
      <c r="D126" s="46">
        <v>800165050</v>
      </c>
      <c r="E126" s="45" t="s">
        <v>224</v>
      </c>
      <c r="F126" s="48">
        <v>2625292</v>
      </c>
      <c r="G126" s="49">
        <v>2625292</v>
      </c>
      <c r="H126" s="50"/>
      <c r="I126" s="51">
        <v>45121</v>
      </c>
      <c r="J126" s="52">
        <v>45124</v>
      </c>
      <c r="K126" s="53" t="s">
        <v>517</v>
      </c>
    </row>
    <row r="127" spans="2:11">
      <c r="B127" s="45" t="s">
        <v>6</v>
      </c>
      <c r="C127" s="45" t="s">
        <v>16</v>
      </c>
      <c r="D127" s="46">
        <v>800174995</v>
      </c>
      <c r="E127" s="45" t="s">
        <v>225</v>
      </c>
      <c r="F127" s="48">
        <v>164649105</v>
      </c>
      <c r="G127" s="49">
        <v>164649105</v>
      </c>
      <c r="H127" s="50"/>
      <c r="I127" s="51">
        <v>45121</v>
      </c>
      <c r="J127" s="52">
        <v>45124</v>
      </c>
      <c r="K127" s="53" t="s">
        <v>517</v>
      </c>
    </row>
    <row r="128" spans="2:11">
      <c r="B128" s="45" t="s">
        <v>6</v>
      </c>
      <c r="C128" s="45" t="s">
        <v>16</v>
      </c>
      <c r="D128" s="46">
        <v>800202398</v>
      </c>
      <c r="E128" s="45" t="s">
        <v>226</v>
      </c>
      <c r="F128" s="48">
        <v>1737688</v>
      </c>
      <c r="G128" s="49">
        <v>1737688</v>
      </c>
      <c r="H128" s="50"/>
      <c r="I128" s="51">
        <v>45121</v>
      </c>
      <c r="J128" s="52">
        <v>45124</v>
      </c>
      <c r="K128" s="53" t="s">
        <v>517</v>
      </c>
    </row>
    <row r="129" spans="2:11">
      <c r="B129" s="45" t="s">
        <v>6</v>
      </c>
      <c r="C129" s="45" t="s">
        <v>16</v>
      </c>
      <c r="D129" s="46">
        <v>800227877</v>
      </c>
      <c r="E129" s="45" t="s">
        <v>227</v>
      </c>
      <c r="F129" s="48">
        <v>29277979</v>
      </c>
      <c r="G129" s="49">
        <v>29277979</v>
      </c>
      <c r="H129" s="50"/>
      <c r="I129" s="51">
        <v>45121</v>
      </c>
      <c r="J129" s="52">
        <v>45124</v>
      </c>
      <c r="K129" s="53" t="s">
        <v>517</v>
      </c>
    </row>
    <row r="130" spans="2:11">
      <c r="B130" s="45" t="s">
        <v>6</v>
      </c>
      <c r="C130" s="45" t="s">
        <v>16</v>
      </c>
      <c r="D130" s="46">
        <v>811002429</v>
      </c>
      <c r="E130" s="45" t="s">
        <v>228</v>
      </c>
      <c r="F130" s="48">
        <v>300932306</v>
      </c>
      <c r="G130" s="49">
        <v>300932306</v>
      </c>
      <c r="H130" s="50"/>
      <c r="I130" s="51">
        <v>45121</v>
      </c>
      <c r="J130" s="52">
        <v>45124</v>
      </c>
      <c r="K130" s="53" t="s">
        <v>517</v>
      </c>
    </row>
    <row r="131" spans="2:11">
      <c r="B131" s="45" t="s">
        <v>6</v>
      </c>
      <c r="C131" s="45" t="s">
        <v>16</v>
      </c>
      <c r="D131" s="46">
        <v>811013792</v>
      </c>
      <c r="E131" s="45" t="s">
        <v>229</v>
      </c>
      <c r="F131" s="48">
        <v>10483731</v>
      </c>
      <c r="G131" s="49">
        <v>10483731</v>
      </c>
      <c r="H131" s="50"/>
      <c r="I131" s="51">
        <v>45121</v>
      </c>
      <c r="J131" s="52">
        <v>45124</v>
      </c>
      <c r="K131" s="53" t="s">
        <v>517</v>
      </c>
    </row>
    <row r="132" spans="2:11">
      <c r="B132" s="45" t="s">
        <v>6</v>
      </c>
      <c r="C132" s="45" t="s">
        <v>16</v>
      </c>
      <c r="D132" s="46">
        <v>811017810</v>
      </c>
      <c r="E132" s="45" t="s">
        <v>230</v>
      </c>
      <c r="F132" s="48">
        <v>80331142</v>
      </c>
      <c r="G132" s="49">
        <v>80331142</v>
      </c>
      <c r="H132" s="50"/>
      <c r="I132" s="51">
        <v>45121</v>
      </c>
      <c r="J132" s="52">
        <v>45124</v>
      </c>
      <c r="K132" s="53" t="s">
        <v>517</v>
      </c>
    </row>
    <row r="133" spans="2:11">
      <c r="B133" s="45" t="s">
        <v>6</v>
      </c>
      <c r="C133" s="45" t="s">
        <v>16</v>
      </c>
      <c r="D133" s="46">
        <v>811020943</v>
      </c>
      <c r="E133" s="45" t="s">
        <v>231</v>
      </c>
      <c r="F133" s="48">
        <v>6327850</v>
      </c>
      <c r="G133" s="49">
        <v>6327850</v>
      </c>
      <c r="H133" s="50"/>
      <c r="I133" s="51">
        <v>45121</v>
      </c>
      <c r="J133" s="52">
        <v>45124</v>
      </c>
      <c r="K133" s="53" t="s">
        <v>517</v>
      </c>
    </row>
    <row r="134" spans="2:11">
      <c r="B134" s="45" t="s">
        <v>6</v>
      </c>
      <c r="C134" s="45" t="s">
        <v>16</v>
      </c>
      <c r="D134" s="46">
        <v>811022474</v>
      </c>
      <c r="E134" s="45" t="s">
        <v>232</v>
      </c>
      <c r="F134" s="48">
        <v>463024955</v>
      </c>
      <c r="G134" s="49">
        <v>463024955</v>
      </c>
      <c r="H134" s="50"/>
      <c r="I134" s="51">
        <v>45121</v>
      </c>
      <c r="J134" s="52">
        <v>45124</v>
      </c>
      <c r="K134" s="53" t="s">
        <v>517</v>
      </c>
    </row>
    <row r="135" spans="2:11">
      <c r="B135" s="45" t="s">
        <v>6</v>
      </c>
      <c r="C135" s="45" t="s">
        <v>16</v>
      </c>
      <c r="D135" s="46">
        <v>811034488</v>
      </c>
      <c r="E135" s="45" t="s">
        <v>233</v>
      </c>
      <c r="F135" s="48">
        <v>41941888</v>
      </c>
      <c r="G135" s="49">
        <v>41941888</v>
      </c>
      <c r="H135" s="50"/>
      <c r="I135" s="51">
        <v>45121</v>
      </c>
      <c r="J135" s="52">
        <v>45124</v>
      </c>
      <c r="K135" s="53" t="s">
        <v>517</v>
      </c>
    </row>
    <row r="136" spans="2:11">
      <c r="B136" s="45" t="s">
        <v>6</v>
      </c>
      <c r="C136" s="45" t="s">
        <v>16</v>
      </c>
      <c r="D136" s="46">
        <v>812004935</v>
      </c>
      <c r="E136" s="45" t="s">
        <v>234</v>
      </c>
      <c r="F136" s="48">
        <v>300937564</v>
      </c>
      <c r="G136" s="49">
        <f>300937564-90281269.2</f>
        <v>210656294.80000001</v>
      </c>
      <c r="H136" s="50" t="s">
        <v>518</v>
      </c>
      <c r="I136" s="51">
        <v>45121</v>
      </c>
      <c r="J136" s="52">
        <v>45124</v>
      </c>
      <c r="K136" s="53" t="s">
        <v>517</v>
      </c>
    </row>
    <row r="137" spans="2:11">
      <c r="B137" s="45" t="s">
        <v>6</v>
      </c>
      <c r="C137" s="45" t="s">
        <v>16</v>
      </c>
      <c r="D137" s="46">
        <v>818002571</v>
      </c>
      <c r="E137" s="45" t="s">
        <v>235</v>
      </c>
      <c r="F137" s="48">
        <v>3186845</v>
      </c>
      <c r="G137" s="49">
        <v>3186845</v>
      </c>
      <c r="H137" s="50"/>
      <c r="I137" s="51">
        <v>45121</v>
      </c>
      <c r="J137" s="52">
        <v>45124</v>
      </c>
      <c r="K137" s="53" t="s">
        <v>517</v>
      </c>
    </row>
    <row r="138" spans="2:11">
      <c r="B138" s="45" t="s">
        <v>6</v>
      </c>
      <c r="C138" s="45" t="s">
        <v>16</v>
      </c>
      <c r="D138" s="46">
        <v>890397282</v>
      </c>
      <c r="E138" s="45" t="s">
        <v>236</v>
      </c>
      <c r="F138" s="48">
        <v>6739880</v>
      </c>
      <c r="G138" s="49">
        <v>6739880</v>
      </c>
      <c r="H138" s="50"/>
      <c r="I138" s="51">
        <v>45121</v>
      </c>
      <c r="J138" s="52">
        <v>45124</v>
      </c>
      <c r="K138" s="53" t="s">
        <v>517</v>
      </c>
    </row>
    <row r="139" spans="2:11">
      <c r="B139" s="45" t="s">
        <v>6</v>
      </c>
      <c r="C139" s="45" t="s">
        <v>16</v>
      </c>
      <c r="D139" s="46">
        <v>890902151</v>
      </c>
      <c r="E139" s="45" t="s">
        <v>237</v>
      </c>
      <c r="F139" s="48">
        <v>6026695</v>
      </c>
      <c r="G139" s="49">
        <v>6026695</v>
      </c>
      <c r="H139" s="50"/>
      <c r="I139" s="51">
        <v>45121</v>
      </c>
      <c r="J139" s="52">
        <v>45124</v>
      </c>
      <c r="K139" s="53" t="s">
        <v>517</v>
      </c>
    </row>
    <row r="140" spans="2:11">
      <c r="B140" s="45" t="s">
        <v>6</v>
      </c>
      <c r="C140" s="45" t="s">
        <v>16</v>
      </c>
      <c r="D140" s="46">
        <v>890905097</v>
      </c>
      <c r="E140" s="45" t="s">
        <v>238</v>
      </c>
      <c r="F140" s="48">
        <v>13484604</v>
      </c>
      <c r="G140" s="49">
        <v>13484604</v>
      </c>
      <c r="H140" s="50"/>
      <c r="I140" s="51">
        <v>45121</v>
      </c>
      <c r="J140" s="52">
        <v>45124</v>
      </c>
      <c r="K140" s="53" t="s">
        <v>517</v>
      </c>
    </row>
    <row r="141" spans="2:11">
      <c r="B141" s="45" t="s">
        <v>6</v>
      </c>
      <c r="C141" s="45" t="s">
        <v>16</v>
      </c>
      <c r="D141" s="46">
        <v>890905177</v>
      </c>
      <c r="E141" s="45" t="s">
        <v>239</v>
      </c>
      <c r="F141" s="48">
        <v>255851819</v>
      </c>
      <c r="G141" s="49">
        <v>255851819</v>
      </c>
      <c r="H141" s="50"/>
      <c r="I141" s="51">
        <v>45121</v>
      </c>
      <c r="J141" s="52">
        <v>45124</v>
      </c>
      <c r="K141" s="53" t="s">
        <v>517</v>
      </c>
    </row>
    <row r="142" spans="2:11">
      <c r="B142" s="45" t="s">
        <v>6</v>
      </c>
      <c r="C142" s="45" t="s">
        <v>16</v>
      </c>
      <c r="D142" s="46">
        <v>890905193</v>
      </c>
      <c r="E142" s="45" t="s">
        <v>240</v>
      </c>
      <c r="F142" s="48">
        <v>36788054</v>
      </c>
      <c r="G142" s="49">
        <v>36788054</v>
      </c>
      <c r="H142" s="50"/>
      <c r="I142" s="51">
        <v>45121</v>
      </c>
      <c r="J142" s="52">
        <v>45124</v>
      </c>
      <c r="K142" s="53" t="s">
        <v>517</v>
      </c>
    </row>
    <row r="143" spans="2:11">
      <c r="B143" s="45" t="s">
        <v>6</v>
      </c>
      <c r="C143" s="45" t="s">
        <v>16</v>
      </c>
      <c r="D143" s="46">
        <v>890905198</v>
      </c>
      <c r="E143" s="45" t="s">
        <v>241</v>
      </c>
      <c r="F143" s="48">
        <v>14170401</v>
      </c>
      <c r="G143" s="49">
        <v>14170401</v>
      </c>
      <c r="H143" s="50"/>
      <c r="I143" s="51">
        <v>45121</v>
      </c>
      <c r="J143" s="52">
        <v>45124</v>
      </c>
      <c r="K143" s="53" t="s">
        <v>517</v>
      </c>
    </row>
    <row r="144" spans="2:11">
      <c r="B144" s="45" t="s">
        <v>6</v>
      </c>
      <c r="C144" s="45" t="s">
        <v>16</v>
      </c>
      <c r="D144" s="46">
        <v>890906211</v>
      </c>
      <c r="E144" s="45" t="s">
        <v>242</v>
      </c>
      <c r="F144" s="48">
        <v>17339610</v>
      </c>
      <c r="G144" s="49">
        <v>17339610</v>
      </c>
      <c r="H144" s="50"/>
      <c r="I144" s="51">
        <v>45121</v>
      </c>
      <c r="J144" s="52">
        <v>45124</v>
      </c>
      <c r="K144" s="53" t="s">
        <v>517</v>
      </c>
    </row>
    <row r="145" spans="2:11">
      <c r="B145" s="45" t="s">
        <v>6</v>
      </c>
      <c r="C145" s="45" t="s">
        <v>16</v>
      </c>
      <c r="D145" s="46">
        <v>890906346</v>
      </c>
      <c r="E145" s="45" t="s">
        <v>243</v>
      </c>
      <c r="F145" s="48">
        <v>10499143</v>
      </c>
      <c r="G145" s="49">
        <v>10499143</v>
      </c>
      <c r="H145" s="50"/>
      <c r="I145" s="51">
        <v>45121</v>
      </c>
      <c r="J145" s="52">
        <v>45124</v>
      </c>
      <c r="K145" s="53" t="s">
        <v>517</v>
      </c>
    </row>
    <row r="146" spans="2:11">
      <c r="B146" s="45" t="s">
        <v>6</v>
      </c>
      <c r="C146" s="45" t="s">
        <v>16</v>
      </c>
      <c r="D146" s="46">
        <v>890906347</v>
      </c>
      <c r="E146" s="45" t="s">
        <v>244</v>
      </c>
      <c r="F146" s="48">
        <v>30438504</v>
      </c>
      <c r="G146" s="49">
        <v>30438504</v>
      </c>
      <c r="H146" s="50"/>
      <c r="I146" s="51">
        <v>45121</v>
      </c>
      <c r="J146" s="52">
        <v>45124</v>
      </c>
      <c r="K146" s="53" t="s">
        <v>517</v>
      </c>
    </row>
    <row r="147" spans="2:11">
      <c r="B147" s="45" t="s">
        <v>6</v>
      </c>
      <c r="C147" s="45" t="s">
        <v>16</v>
      </c>
      <c r="D147" s="46">
        <v>890906560</v>
      </c>
      <c r="E147" s="45" t="s">
        <v>245</v>
      </c>
      <c r="F147" s="48">
        <v>11595220</v>
      </c>
      <c r="G147" s="49">
        <v>11595220</v>
      </c>
      <c r="H147" s="50"/>
      <c r="I147" s="51">
        <v>45121</v>
      </c>
      <c r="J147" s="52">
        <v>45124</v>
      </c>
      <c r="K147" s="53" t="s">
        <v>517</v>
      </c>
    </row>
    <row r="148" spans="2:11">
      <c r="B148" s="45" t="s">
        <v>6</v>
      </c>
      <c r="C148" s="45" t="s">
        <v>16</v>
      </c>
      <c r="D148" s="46">
        <v>890906966</v>
      </c>
      <c r="E148" s="45" t="s">
        <v>246</v>
      </c>
      <c r="F148" s="48">
        <v>12522195</v>
      </c>
      <c r="G148" s="49">
        <v>12522195</v>
      </c>
      <c r="H148" s="50"/>
      <c r="I148" s="51">
        <v>45121</v>
      </c>
      <c r="J148" s="52">
        <v>45124</v>
      </c>
      <c r="K148" s="53" t="s">
        <v>517</v>
      </c>
    </row>
    <row r="149" spans="2:11">
      <c r="B149" s="45" t="s">
        <v>6</v>
      </c>
      <c r="C149" s="45" t="s">
        <v>16</v>
      </c>
      <c r="D149" s="46">
        <v>890906991</v>
      </c>
      <c r="E149" s="45" t="s">
        <v>247</v>
      </c>
      <c r="F149" s="48">
        <v>2788800</v>
      </c>
      <c r="G149" s="49">
        <v>2788800</v>
      </c>
      <c r="H149" s="50"/>
      <c r="I149" s="51">
        <v>45121</v>
      </c>
      <c r="J149" s="52">
        <v>45124</v>
      </c>
      <c r="K149" s="53" t="s">
        <v>517</v>
      </c>
    </row>
    <row r="150" spans="2:11">
      <c r="B150" s="45" t="s">
        <v>6</v>
      </c>
      <c r="C150" s="45" t="s">
        <v>16</v>
      </c>
      <c r="D150" s="46">
        <v>890907215</v>
      </c>
      <c r="E150" s="45" t="s">
        <v>248</v>
      </c>
      <c r="F150" s="48">
        <v>29364544</v>
      </c>
      <c r="G150" s="49">
        <v>29364544</v>
      </c>
      <c r="H150" s="50"/>
      <c r="I150" s="51">
        <v>45121</v>
      </c>
      <c r="J150" s="52">
        <v>45124</v>
      </c>
      <c r="K150" s="53" t="s">
        <v>517</v>
      </c>
    </row>
    <row r="151" spans="2:11">
      <c r="B151" s="45" t="s">
        <v>6</v>
      </c>
      <c r="C151" s="45" t="s">
        <v>16</v>
      </c>
      <c r="D151" s="46">
        <v>890907241</v>
      </c>
      <c r="E151" s="45" t="s">
        <v>249</v>
      </c>
      <c r="F151" s="48">
        <v>14672085</v>
      </c>
      <c r="G151" s="49">
        <v>14672085</v>
      </c>
      <c r="H151" s="50"/>
      <c r="I151" s="51">
        <v>45121</v>
      </c>
      <c r="J151" s="52">
        <v>45124</v>
      </c>
      <c r="K151" s="53" t="s">
        <v>517</v>
      </c>
    </row>
    <row r="152" spans="2:11">
      <c r="B152" s="45" t="s">
        <v>6</v>
      </c>
      <c r="C152" s="45" t="s">
        <v>16</v>
      </c>
      <c r="D152" s="46">
        <v>890907254</v>
      </c>
      <c r="E152" s="45" t="s">
        <v>250</v>
      </c>
      <c r="F152" s="48">
        <v>65156435</v>
      </c>
      <c r="G152" s="49">
        <v>65156435</v>
      </c>
      <c r="H152" s="50"/>
      <c r="I152" s="51">
        <v>45121</v>
      </c>
      <c r="J152" s="52">
        <v>45124</v>
      </c>
      <c r="K152" s="53" t="s">
        <v>517</v>
      </c>
    </row>
    <row r="153" spans="2:11">
      <c r="B153" s="45" t="s">
        <v>6</v>
      </c>
      <c r="C153" s="45" t="s">
        <v>16</v>
      </c>
      <c r="D153" s="46">
        <v>890907297</v>
      </c>
      <c r="E153" s="45" t="s">
        <v>215</v>
      </c>
      <c r="F153" s="48">
        <v>16892328</v>
      </c>
      <c r="G153" s="49">
        <v>16892328</v>
      </c>
      <c r="H153" s="50"/>
      <c r="I153" s="51">
        <v>45121</v>
      </c>
      <c r="J153" s="52">
        <v>45124</v>
      </c>
      <c r="K153" s="53" t="s">
        <v>517</v>
      </c>
    </row>
    <row r="154" spans="2:11">
      <c r="B154" s="45" t="s">
        <v>6</v>
      </c>
      <c r="C154" s="45" t="s">
        <v>16</v>
      </c>
      <c r="D154" s="46">
        <v>890925336</v>
      </c>
      <c r="E154" s="45" t="s">
        <v>251</v>
      </c>
      <c r="F154" s="48">
        <v>16118700</v>
      </c>
      <c r="G154" s="49">
        <v>16118700</v>
      </c>
      <c r="H154" s="50"/>
      <c r="I154" s="51">
        <v>45121</v>
      </c>
      <c r="J154" s="52">
        <v>45124</v>
      </c>
      <c r="K154" s="53" t="s">
        <v>517</v>
      </c>
    </row>
    <row r="155" spans="2:11">
      <c r="B155" s="45" t="s">
        <v>6</v>
      </c>
      <c r="C155" s="45" t="s">
        <v>16</v>
      </c>
      <c r="D155" s="46">
        <v>890980003</v>
      </c>
      <c r="E155" s="45" t="s">
        <v>252</v>
      </c>
      <c r="F155" s="48">
        <v>32454568</v>
      </c>
      <c r="G155" s="49">
        <v>32454568</v>
      </c>
      <c r="H155" s="50"/>
      <c r="I155" s="51">
        <v>45121</v>
      </c>
      <c r="J155" s="52">
        <v>45124</v>
      </c>
      <c r="K155" s="53" t="s">
        <v>517</v>
      </c>
    </row>
    <row r="156" spans="2:11">
      <c r="B156" s="45" t="s">
        <v>6</v>
      </c>
      <c r="C156" s="45" t="s">
        <v>16</v>
      </c>
      <c r="D156" s="46">
        <v>890980181</v>
      </c>
      <c r="E156" s="45" t="s">
        <v>253</v>
      </c>
      <c r="F156" s="48">
        <v>14648541</v>
      </c>
      <c r="G156" s="49">
        <v>14648541</v>
      </c>
      <c r="H156" s="50"/>
      <c r="I156" s="51">
        <v>45121</v>
      </c>
      <c r="J156" s="52">
        <v>45124</v>
      </c>
      <c r="K156" s="53" t="s">
        <v>517</v>
      </c>
    </row>
    <row r="157" spans="2:11">
      <c r="B157" s="45" t="s">
        <v>6</v>
      </c>
      <c r="C157" s="45" t="s">
        <v>16</v>
      </c>
      <c r="D157" s="46">
        <v>890980326</v>
      </c>
      <c r="E157" s="45" t="s">
        <v>254</v>
      </c>
      <c r="F157" s="48">
        <v>26637380</v>
      </c>
      <c r="G157" s="49">
        <v>26637380</v>
      </c>
      <c r="H157" s="50"/>
      <c r="I157" s="51">
        <v>45121</v>
      </c>
      <c r="J157" s="52">
        <v>45124</v>
      </c>
      <c r="K157" s="53" t="s">
        <v>517</v>
      </c>
    </row>
    <row r="158" spans="2:11">
      <c r="B158" s="45" t="s">
        <v>6</v>
      </c>
      <c r="C158" s="45" t="s">
        <v>16</v>
      </c>
      <c r="D158" s="46">
        <v>890980346</v>
      </c>
      <c r="E158" s="45" t="s">
        <v>255</v>
      </c>
      <c r="F158" s="48">
        <v>8388600</v>
      </c>
      <c r="G158" s="49">
        <v>8388600</v>
      </c>
      <c r="H158" s="50"/>
      <c r="I158" s="51">
        <v>45121</v>
      </c>
      <c r="J158" s="52">
        <v>45124</v>
      </c>
      <c r="K158" s="53" t="s">
        <v>517</v>
      </c>
    </row>
    <row r="159" spans="2:11">
      <c r="B159" s="45" t="s">
        <v>6</v>
      </c>
      <c r="C159" s="45" t="s">
        <v>16</v>
      </c>
      <c r="D159" s="46">
        <v>890980367</v>
      </c>
      <c r="E159" s="45" t="s">
        <v>256</v>
      </c>
      <c r="F159" s="48">
        <v>13489425</v>
      </c>
      <c r="G159" s="49">
        <v>13489425</v>
      </c>
      <c r="H159" s="50"/>
      <c r="I159" s="51">
        <v>45121</v>
      </c>
      <c r="J159" s="52">
        <v>45124</v>
      </c>
      <c r="K159" s="53" t="s">
        <v>517</v>
      </c>
    </row>
    <row r="160" spans="2:11">
      <c r="B160" s="45" t="s">
        <v>6</v>
      </c>
      <c r="C160" s="45" t="s">
        <v>16</v>
      </c>
      <c r="D160" s="46">
        <v>890980444</v>
      </c>
      <c r="E160" s="45" t="s">
        <v>257</v>
      </c>
      <c r="F160" s="48">
        <v>11384736</v>
      </c>
      <c r="G160" s="49">
        <v>11384736</v>
      </c>
      <c r="H160" s="50"/>
      <c r="I160" s="51">
        <v>45121</v>
      </c>
      <c r="J160" s="52">
        <v>45124</v>
      </c>
      <c r="K160" s="53" t="s">
        <v>517</v>
      </c>
    </row>
    <row r="161" spans="2:11">
      <c r="B161" s="45" t="s">
        <v>6</v>
      </c>
      <c r="C161" s="45" t="s">
        <v>16</v>
      </c>
      <c r="D161" s="46">
        <v>890980486</v>
      </c>
      <c r="E161" s="45" t="s">
        <v>110</v>
      </c>
      <c r="F161" s="48">
        <v>21949288</v>
      </c>
      <c r="G161" s="49">
        <v>21949288</v>
      </c>
      <c r="H161" s="50"/>
      <c r="I161" s="51">
        <v>45121</v>
      </c>
      <c r="J161" s="52">
        <v>45124</v>
      </c>
      <c r="K161" s="53" t="s">
        <v>517</v>
      </c>
    </row>
    <row r="162" spans="2:11">
      <c r="B162" s="45" t="s">
        <v>6</v>
      </c>
      <c r="C162" s="45" t="s">
        <v>16</v>
      </c>
      <c r="D162" s="46">
        <v>890980512</v>
      </c>
      <c r="E162" s="45" t="s">
        <v>258</v>
      </c>
      <c r="F162" s="48">
        <v>3701956</v>
      </c>
      <c r="G162" s="49">
        <v>3701956</v>
      </c>
      <c r="H162" s="50"/>
      <c r="I162" s="51">
        <v>45121</v>
      </c>
      <c r="J162" s="52">
        <v>45124</v>
      </c>
      <c r="K162" s="53" t="s">
        <v>517</v>
      </c>
    </row>
    <row r="163" spans="2:11">
      <c r="B163" s="45" t="s">
        <v>6</v>
      </c>
      <c r="C163" s="45" t="s">
        <v>16</v>
      </c>
      <c r="D163" s="46">
        <v>890980643</v>
      </c>
      <c r="E163" s="45" t="s">
        <v>259</v>
      </c>
      <c r="F163" s="48">
        <v>21229720</v>
      </c>
      <c r="G163" s="49">
        <v>21229720</v>
      </c>
      <c r="H163" s="50"/>
      <c r="I163" s="51">
        <v>45121</v>
      </c>
      <c r="J163" s="52">
        <v>45124</v>
      </c>
      <c r="K163" s="53" t="s">
        <v>517</v>
      </c>
    </row>
    <row r="164" spans="2:11">
      <c r="B164" s="45" t="s">
        <v>6</v>
      </c>
      <c r="C164" s="45" t="s">
        <v>16</v>
      </c>
      <c r="D164" s="46">
        <v>890980727</v>
      </c>
      <c r="E164" s="45" t="s">
        <v>260</v>
      </c>
      <c r="F164" s="48">
        <v>30232979</v>
      </c>
      <c r="G164" s="49">
        <v>30232979</v>
      </c>
      <c r="H164" s="50"/>
      <c r="I164" s="51">
        <v>45121</v>
      </c>
      <c r="J164" s="52">
        <v>45124</v>
      </c>
      <c r="K164" s="53" t="s">
        <v>517</v>
      </c>
    </row>
    <row r="165" spans="2:11">
      <c r="B165" s="45" t="s">
        <v>6</v>
      </c>
      <c r="C165" s="45" t="s">
        <v>16</v>
      </c>
      <c r="D165" s="46">
        <v>890980732</v>
      </c>
      <c r="E165" s="45" t="s">
        <v>261</v>
      </c>
      <c r="F165" s="48">
        <v>18206307</v>
      </c>
      <c r="G165" s="49">
        <v>18206307</v>
      </c>
      <c r="H165" s="50"/>
      <c r="I165" s="51">
        <v>45121</v>
      </c>
      <c r="J165" s="52">
        <v>45124</v>
      </c>
      <c r="K165" s="53" t="s">
        <v>517</v>
      </c>
    </row>
    <row r="166" spans="2:11">
      <c r="B166" s="45" t="s">
        <v>6</v>
      </c>
      <c r="C166" s="45" t="s">
        <v>16</v>
      </c>
      <c r="D166" s="46">
        <v>890980752</v>
      </c>
      <c r="E166" s="45" t="s">
        <v>262</v>
      </c>
      <c r="F166" s="48">
        <v>40358370</v>
      </c>
      <c r="G166" s="49">
        <v>40358370</v>
      </c>
      <c r="H166" s="50"/>
      <c r="I166" s="51">
        <v>45121</v>
      </c>
      <c r="J166" s="52">
        <v>45124</v>
      </c>
      <c r="K166" s="53" t="s">
        <v>517</v>
      </c>
    </row>
    <row r="167" spans="2:11">
      <c r="B167" s="45" t="s">
        <v>6</v>
      </c>
      <c r="C167" s="45" t="s">
        <v>16</v>
      </c>
      <c r="D167" s="46">
        <v>890980757</v>
      </c>
      <c r="E167" s="45" t="s">
        <v>263</v>
      </c>
      <c r="F167" s="48">
        <v>51835738</v>
      </c>
      <c r="G167" s="49">
        <v>51835738</v>
      </c>
      <c r="H167" s="50"/>
      <c r="I167" s="51">
        <v>45121</v>
      </c>
      <c r="J167" s="52">
        <v>45124</v>
      </c>
      <c r="K167" s="53" t="s">
        <v>517</v>
      </c>
    </row>
    <row r="168" spans="2:11">
      <c r="B168" s="45" t="s">
        <v>6</v>
      </c>
      <c r="C168" s="45" t="s">
        <v>16</v>
      </c>
      <c r="D168" s="46">
        <v>890980758</v>
      </c>
      <c r="E168" s="45" t="s">
        <v>264</v>
      </c>
      <c r="F168" s="48">
        <v>35262158</v>
      </c>
      <c r="G168" s="49">
        <v>35262158</v>
      </c>
      <c r="H168" s="50"/>
      <c r="I168" s="51">
        <v>45121</v>
      </c>
      <c r="J168" s="52">
        <v>45124</v>
      </c>
      <c r="K168" s="53" t="s">
        <v>517</v>
      </c>
    </row>
    <row r="169" spans="2:11">
      <c r="B169" s="45" t="s">
        <v>6</v>
      </c>
      <c r="C169" s="45" t="s">
        <v>16</v>
      </c>
      <c r="D169" s="46">
        <v>890980784</v>
      </c>
      <c r="E169" s="45" t="s">
        <v>265</v>
      </c>
      <c r="F169" s="48">
        <v>17517600</v>
      </c>
      <c r="G169" s="49">
        <v>17517600</v>
      </c>
      <c r="H169" s="50"/>
      <c r="I169" s="51">
        <v>45121</v>
      </c>
      <c r="J169" s="52">
        <v>45124</v>
      </c>
      <c r="K169" s="53" t="s">
        <v>517</v>
      </c>
    </row>
    <row r="170" spans="2:11">
      <c r="B170" s="45" t="s">
        <v>6</v>
      </c>
      <c r="C170" s="45" t="s">
        <v>16</v>
      </c>
      <c r="D170" s="46">
        <v>890980814</v>
      </c>
      <c r="E170" s="45" t="s">
        <v>266</v>
      </c>
      <c r="F170" s="48">
        <v>32325471</v>
      </c>
      <c r="G170" s="49">
        <v>32325471</v>
      </c>
      <c r="H170" s="50"/>
      <c r="I170" s="51">
        <v>45121</v>
      </c>
      <c r="J170" s="52">
        <v>45124</v>
      </c>
      <c r="K170" s="53" t="s">
        <v>517</v>
      </c>
    </row>
    <row r="171" spans="2:11">
      <c r="B171" s="45" t="s">
        <v>6</v>
      </c>
      <c r="C171" s="45" t="s">
        <v>16</v>
      </c>
      <c r="D171" s="46">
        <v>890980828</v>
      </c>
      <c r="E171" s="45" t="s">
        <v>267</v>
      </c>
      <c r="F171" s="48">
        <v>8432066</v>
      </c>
      <c r="G171" s="49">
        <v>8432066</v>
      </c>
      <c r="H171" s="50"/>
      <c r="I171" s="51">
        <v>45121</v>
      </c>
      <c r="J171" s="52">
        <v>45124</v>
      </c>
      <c r="K171" s="53" t="s">
        <v>517</v>
      </c>
    </row>
    <row r="172" spans="2:11">
      <c r="B172" s="45" t="s">
        <v>6</v>
      </c>
      <c r="C172" s="45" t="s">
        <v>16</v>
      </c>
      <c r="D172" s="46">
        <v>890980840</v>
      </c>
      <c r="E172" s="45" t="s">
        <v>215</v>
      </c>
      <c r="F172" s="48">
        <v>14974560</v>
      </c>
      <c r="G172" s="49">
        <v>14974560</v>
      </c>
      <c r="H172" s="50"/>
      <c r="I172" s="51">
        <v>45121</v>
      </c>
      <c r="J172" s="52">
        <v>45124</v>
      </c>
      <c r="K172" s="53" t="s">
        <v>517</v>
      </c>
    </row>
    <row r="173" spans="2:11">
      <c r="B173" s="45" t="s">
        <v>6</v>
      </c>
      <c r="C173" s="45" t="s">
        <v>16</v>
      </c>
      <c r="D173" s="46">
        <v>890980855</v>
      </c>
      <c r="E173" s="45" t="s">
        <v>110</v>
      </c>
      <c r="F173" s="48">
        <v>4538452</v>
      </c>
      <c r="G173" s="49">
        <v>4538452</v>
      </c>
      <c r="H173" s="50"/>
      <c r="I173" s="51">
        <v>45121</v>
      </c>
      <c r="J173" s="52">
        <v>45124</v>
      </c>
      <c r="K173" s="53" t="s">
        <v>517</v>
      </c>
    </row>
    <row r="174" spans="2:11">
      <c r="B174" s="45" t="s">
        <v>6</v>
      </c>
      <c r="C174" s="45" t="s">
        <v>16</v>
      </c>
      <c r="D174" s="46">
        <v>890980866</v>
      </c>
      <c r="E174" s="45" t="s">
        <v>268</v>
      </c>
      <c r="F174" s="48">
        <v>24410780</v>
      </c>
      <c r="G174" s="49">
        <v>24410780</v>
      </c>
      <c r="H174" s="50"/>
      <c r="I174" s="51">
        <v>45121</v>
      </c>
      <c r="J174" s="52">
        <v>45124</v>
      </c>
      <c r="K174" s="53" t="s">
        <v>517</v>
      </c>
    </row>
    <row r="175" spans="2:11">
      <c r="B175" s="45" t="s">
        <v>6</v>
      </c>
      <c r="C175" s="45" t="s">
        <v>16</v>
      </c>
      <c r="D175" s="46">
        <v>890980949</v>
      </c>
      <c r="E175" s="45" t="s">
        <v>269</v>
      </c>
      <c r="F175" s="48">
        <v>33607822</v>
      </c>
      <c r="G175" s="49">
        <v>33607822</v>
      </c>
      <c r="H175" s="50"/>
      <c r="I175" s="51">
        <v>45121</v>
      </c>
      <c r="J175" s="52">
        <v>45124</v>
      </c>
      <c r="K175" s="53" t="s">
        <v>517</v>
      </c>
    </row>
    <row r="176" spans="2:11">
      <c r="B176" s="45" t="s">
        <v>6</v>
      </c>
      <c r="C176" s="45" t="s">
        <v>16</v>
      </c>
      <c r="D176" s="46">
        <v>890980971</v>
      </c>
      <c r="E176" s="45" t="s">
        <v>270</v>
      </c>
      <c r="F176" s="48">
        <v>32065646</v>
      </c>
      <c r="G176" s="49">
        <v>32065646</v>
      </c>
      <c r="H176" s="50"/>
      <c r="I176" s="51">
        <v>45121</v>
      </c>
      <c r="J176" s="52">
        <v>45124</v>
      </c>
      <c r="K176" s="53" t="s">
        <v>517</v>
      </c>
    </row>
    <row r="177" spans="2:11">
      <c r="B177" s="45" t="s">
        <v>6</v>
      </c>
      <c r="C177" s="45" t="s">
        <v>16</v>
      </c>
      <c r="D177" s="46">
        <v>890980997</v>
      </c>
      <c r="E177" s="45" t="s">
        <v>271</v>
      </c>
      <c r="F177" s="48">
        <v>32181869</v>
      </c>
      <c r="G177" s="49">
        <v>32181869</v>
      </c>
      <c r="H177" s="50"/>
      <c r="I177" s="51">
        <v>45121</v>
      </c>
      <c r="J177" s="52">
        <v>45124</v>
      </c>
      <c r="K177" s="53" t="s">
        <v>517</v>
      </c>
    </row>
    <row r="178" spans="2:11">
      <c r="B178" s="45" t="s">
        <v>6</v>
      </c>
      <c r="C178" s="45" t="s">
        <v>16</v>
      </c>
      <c r="D178" s="46">
        <v>890981074</v>
      </c>
      <c r="E178" s="45" t="s">
        <v>266</v>
      </c>
      <c r="F178" s="48">
        <v>5393710</v>
      </c>
      <c r="G178" s="49">
        <v>5393710</v>
      </c>
      <c r="H178" s="50"/>
      <c r="I178" s="51">
        <v>45121</v>
      </c>
      <c r="J178" s="52">
        <v>45124</v>
      </c>
      <c r="K178" s="53" t="s">
        <v>517</v>
      </c>
    </row>
    <row r="179" spans="2:11">
      <c r="B179" s="45" t="s">
        <v>6</v>
      </c>
      <c r="C179" s="45" t="s">
        <v>16</v>
      </c>
      <c r="D179" s="46">
        <v>890981096</v>
      </c>
      <c r="E179" s="45" t="s">
        <v>272</v>
      </c>
      <c r="F179" s="48">
        <v>4730164</v>
      </c>
      <c r="G179" s="49">
        <v>4730164</v>
      </c>
      <c r="H179" s="50"/>
      <c r="I179" s="51">
        <v>45121</v>
      </c>
      <c r="J179" s="52">
        <v>45124</v>
      </c>
      <c r="K179" s="53" t="s">
        <v>517</v>
      </c>
    </row>
    <row r="180" spans="2:11">
      <c r="B180" s="45" t="s">
        <v>6</v>
      </c>
      <c r="C180" s="45" t="s">
        <v>16</v>
      </c>
      <c r="D180" s="46">
        <v>890981108</v>
      </c>
      <c r="E180" s="45" t="s">
        <v>273</v>
      </c>
      <c r="F180" s="48">
        <v>13014542</v>
      </c>
      <c r="G180" s="49">
        <v>13014542</v>
      </c>
      <c r="H180" s="50"/>
      <c r="I180" s="51">
        <v>45121</v>
      </c>
      <c r="J180" s="52">
        <v>45124</v>
      </c>
      <c r="K180" s="53" t="s">
        <v>517</v>
      </c>
    </row>
    <row r="181" spans="2:11">
      <c r="B181" s="45" t="s">
        <v>6</v>
      </c>
      <c r="C181" s="45" t="s">
        <v>16</v>
      </c>
      <c r="D181" s="46">
        <v>890981163</v>
      </c>
      <c r="E181" s="45" t="s">
        <v>274</v>
      </c>
      <c r="F181" s="48">
        <v>5940994</v>
      </c>
      <c r="G181" s="49">
        <v>5940994</v>
      </c>
      <c r="H181" s="50"/>
      <c r="I181" s="51">
        <v>45121</v>
      </c>
      <c r="J181" s="52">
        <v>45124</v>
      </c>
      <c r="K181" s="53" t="s">
        <v>517</v>
      </c>
    </row>
    <row r="182" spans="2:11">
      <c r="B182" s="45" t="s">
        <v>6</v>
      </c>
      <c r="C182" s="45" t="s">
        <v>16</v>
      </c>
      <c r="D182" s="46">
        <v>890981182</v>
      </c>
      <c r="E182" s="45" t="s">
        <v>275</v>
      </c>
      <c r="F182" s="48">
        <v>10171127</v>
      </c>
      <c r="G182" s="49">
        <v>10171127</v>
      </c>
      <c r="H182" s="50"/>
      <c r="I182" s="51">
        <v>45121</v>
      </c>
      <c r="J182" s="52">
        <v>45124</v>
      </c>
      <c r="K182" s="53" t="s">
        <v>517</v>
      </c>
    </row>
    <row r="183" spans="2:11">
      <c r="B183" s="45" t="s">
        <v>6</v>
      </c>
      <c r="C183" s="45" t="s">
        <v>16</v>
      </c>
      <c r="D183" s="46">
        <v>890981266</v>
      </c>
      <c r="E183" s="45" t="s">
        <v>276</v>
      </c>
      <c r="F183" s="48">
        <v>3868360</v>
      </c>
      <c r="G183" s="49">
        <v>3868360</v>
      </c>
      <c r="H183" s="50"/>
      <c r="I183" s="51">
        <v>45121</v>
      </c>
      <c r="J183" s="52">
        <v>45124</v>
      </c>
      <c r="K183" s="53" t="s">
        <v>517</v>
      </c>
    </row>
    <row r="184" spans="2:11">
      <c r="B184" s="45" t="s">
        <v>6</v>
      </c>
      <c r="C184" s="45" t="s">
        <v>16</v>
      </c>
      <c r="D184" s="46">
        <v>890981268</v>
      </c>
      <c r="E184" s="45" t="s">
        <v>277</v>
      </c>
      <c r="F184" s="48">
        <v>12580296</v>
      </c>
      <c r="G184" s="49">
        <v>12580296</v>
      </c>
      <c r="H184" s="50"/>
      <c r="I184" s="51">
        <v>45121</v>
      </c>
      <c r="J184" s="52">
        <v>45124</v>
      </c>
      <c r="K184" s="53" t="s">
        <v>517</v>
      </c>
    </row>
    <row r="185" spans="2:11">
      <c r="B185" s="45" t="s">
        <v>6</v>
      </c>
      <c r="C185" s="45" t="s">
        <v>16</v>
      </c>
      <c r="D185" s="46">
        <v>890981424</v>
      </c>
      <c r="E185" s="45" t="s">
        <v>278</v>
      </c>
      <c r="F185" s="48">
        <v>12032535</v>
      </c>
      <c r="G185" s="49">
        <v>12032535</v>
      </c>
      <c r="H185" s="50"/>
      <c r="I185" s="51">
        <v>45121</v>
      </c>
      <c r="J185" s="52">
        <v>45124</v>
      </c>
      <c r="K185" s="53" t="s">
        <v>517</v>
      </c>
    </row>
    <row r="186" spans="2:11">
      <c r="B186" s="45" t="s">
        <v>6</v>
      </c>
      <c r="C186" s="45" t="s">
        <v>16</v>
      </c>
      <c r="D186" s="46">
        <v>890981494</v>
      </c>
      <c r="E186" s="45" t="s">
        <v>279</v>
      </c>
      <c r="F186" s="48">
        <v>3361105</v>
      </c>
      <c r="G186" s="49">
        <v>3361105</v>
      </c>
      <c r="H186" s="50"/>
      <c r="I186" s="51">
        <v>45121</v>
      </c>
      <c r="J186" s="52">
        <v>45124</v>
      </c>
      <c r="K186" s="53" t="s">
        <v>517</v>
      </c>
    </row>
    <row r="187" spans="2:11">
      <c r="B187" s="45" t="s">
        <v>6</v>
      </c>
      <c r="C187" s="45" t="s">
        <v>16</v>
      </c>
      <c r="D187" s="46">
        <v>890981532</v>
      </c>
      <c r="E187" s="45" t="s">
        <v>280</v>
      </c>
      <c r="F187" s="48">
        <v>1385816</v>
      </c>
      <c r="G187" s="49">
        <v>1385816</v>
      </c>
      <c r="H187" s="50"/>
      <c r="I187" s="51">
        <v>45121</v>
      </c>
      <c r="J187" s="52">
        <v>45124</v>
      </c>
      <c r="K187" s="53" t="s">
        <v>517</v>
      </c>
    </row>
    <row r="188" spans="2:11">
      <c r="B188" s="45" t="s">
        <v>6</v>
      </c>
      <c r="C188" s="45" t="s">
        <v>16</v>
      </c>
      <c r="D188" s="46">
        <v>890981536</v>
      </c>
      <c r="E188" s="45" t="s">
        <v>281</v>
      </c>
      <c r="F188" s="48">
        <v>9640833</v>
      </c>
      <c r="G188" s="49">
        <v>9640833</v>
      </c>
      <c r="H188" s="50"/>
      <c r="I188" s="51">
        <v>45121</v>
      </c>
      <c r="J188" s="52">
        <v>45124</v>
      </c>
      <c r="K188" s="53" t="s">
        <v>517</v>
      </c>
    </row>
    <row r="189" spans="2:11">
      <c r="B189" s="45" t="s">
        <v>6</v>
      </c>
      <c r="C189" s="45" t="s">
        <v>16</v>
      </c>
      <c r="D189" s="46">
        <v>890981561</v>
      </c>
      <c r="E189" s="45" t="s">
        <v>282</v>
      </c>
      <c r="F189" s="48">
        <v>10324003</v>
      </c>
      <c r="G189" s="49">
        <v>10324003</v>
      </c>
      <c r="H189" s="50"/>
      <c r="I189" s="51">
        <v>45121</v>
      </c>
      <c r="J189" s="52">
        <v>45124</v>
      </c>
      <c r="K189" s="53" t="s">
        <v>517</v>
      </c>
    </row>
    <row r="190" spans="2:11">
      <c r="B190" s="45" t="s">
        <v>6</v>
      </c>
      <c r="C190" s="45" t="s">
        <v>16</v>
      </c>
      <c r="D190" s="46">
        <v>890981652</v>
      </c>
      <c r="E190" s="45" t="s">
        <v>283</v>
      </c>
      <c r="F190" s="48">
        <v>5155064</v>
      </c>
      <c r="G190" s="49">
        <v>5155064</v>
      </c>
      <c r="H190" s="50"/>
      <c r="I190" s="51">
        <v>45121</v>
      </c>
      <c r="J190" s="52">
        <v>45124</v>
      </c>
      <c r="K190" s="53" t="s">
        <v>517</v>
      </c>
    </row>
    <row r="191" spans="2:11">
      <c r="B191" s="45" t="s">
        <v>6</v>
      </c>
      <c r="C191" s="45" t="s">
        <v>16</v>
      </c>
      <c r="D191" s="46">
        <v>890981690</v>
      </c>
      <c r="E191" s="45" t="s">
        <v>284</v>
      </c>
      <c r="F191" s="48">
        <v>3436168</v>
      </c>
      <c r="G191" s="49">
        <v>3436168</v>
      </c>
      <c r="H191" s="50"/>
      <c r="I191" s="51">
        <v>45121</v>
      </c>
      <c r="J191" s="52">
        <v>45124</v>
      </c>
      <c r="K191" s="53" t="s">
        <v>517</v>
      </c>
    </row>
    <row r="192" spans="2:11">
      <c r="B192" s="45" t="s">
        <v>6</v>
      </c>
      <c r="C192" s="45" t="s">
        <v>16</v>
      </c>
      <c r="D192" s="46">
        <v>890981719</v>
      </c>
      <c r="E192" s="45" t="s">
        <v>285</v>
      </c>
      <c r="F192" s="48">
        <v>31262080</v>
      </c>
      <c r="G192" s="49">
        <v>31262080</v>
      </c>
      <c r="H192" s="50"/>
      <c r="I192" s="51">
        <v>45121</v>
      </c>
      <c r="J192" s="52">
        <v>45124</v>
      </c>
      <c r="K192" s="53" t="s">
        <v>517</v>
      </c>
    </row>
    <row r="193" spans="2:11">
      <c r="B193" s="45" t="s">
        <v>6</v>
      </c>
      <c r="C193" s="45" t="s">
        <v>16</v>
      </c>
      <c r="D193" s="46">
        <v>890981817</v>
      </c>
      <c r="E193" s="45" t="s">
        <v>286</v>
      </c>
      <c r="F193" s="48">
        <v>11515420</v>
      </c>
      <c r="G193" s="49">
        <v>11515420</v>
      </c>
      <c r="H193" s="50"/>
      <c r="I193" s="51">
        <v>45121</v>
      </c>
      <c r="J193" s="52">
        <v>45124</v>
      </c>
      <c r="K193" s="53" t="s">
        <v>517</v>
      </c>
    </row>
    <row r="194" spans="2:11">
      <c r="B194" s="45" t="s">
        <v>6</v>
      </c>
      <c r="C194" s="45" t="s">
        <v>16</v>
      </c>
      <c r="D194" s="46">
        <v>890981848</v>
      </c>
      <c r="E194" s="45" t="s">
        <v>287</v>
      </c>
      <c r="F194" s="48">
        <v>12529905</v>
      </c>
      <c r="G194" s="49">
        <v>12529905</v>
      </c>
      <c r="H194" s="50"/>
      <c r="I194" s="51">
        <v>45121</v>
      </c>
      <c r="J194" s="52">
        <v>45124</v>
      </c>
      <c r="K194" s="53" t="s">
        <v>517</v>
      </c>
    </row>
    <row r="195" spans="2:11">
      <c r="B195" s="45" t="s">
        <v>6</v>
      </c>
      <c r="C195" s="45" t="s">
        <v>16</v>
      </c>
      <c r="D195" s="46">
        <v>890981851</v>
      </c>
      <c r="E195" s="45" t="s">
        <v>288</v>
      </c>
      <c r="F195" s="48">
        <v>5815862</v>
      </c>
      <c r="G195" s="49">
        <v>5815862</v>
      </c>
      <c r="H195" s="50"/>
      <c r="I195" s="51">
        <v>45121</v>
      </c>
      <c r="J195" s="52">
        <v>45124</v>
      </c>
      <c r="K195" s="53" t="s">
        <v>517</v>
      </c>
    </row>
    <row r="196" spans="2:11">
      <c r="B196" s="45" t="s">
        <v>6</v>
      </c>
      <c r="C196" s="45" t="s">
        <v>16</v>
      </c>
      <c r="D196" s="46">
        <v>890982065</v>
      </c>
      <c r="E196" s="45" t="s">
        <v>289</v>
      </c>
      <c r="F196" s="48">
        <v>6924120</v>
      </c>
      <c r="G196" s="49">
        <v>6924120</v>
      </c>
      <c r="H196" s="50"/>
      <c r="I196" s="51">
        <v>45121</v>
      </c>
      <c r="J196" s="52">
        <v>45124</v>
      </c>
      <c r="K196" s="53" t="s">
        <v>517</v>
      </c>
    </row>
    <row r="197" spans="2:11">
      <c r="B197" s="45" t="s">
        <v>6</v>
      </c>
      <c r="C197" s="45" t="s">
        <v>16</v>
      </c>
      <c r="D197" s="46">
        <v>890982091</v>
      </c>
      <c r="E197" s="45" t="s">
        <v>290</v>
      </c>
      <c r="F197" s="48">
        <v>15772708</v>
      </c>
      <c r="G197" s="49">
        <v>15772708</v>
      </c>
      <c r="H197" s="50"/>
      <c r="I197" s="51">
        <v>45121</v>
      </c>
      <c r="J197" s="52">
        <v>45124</v>
      </c>
      <c r="K197" s="53" t="s">
        <v>517</v>
      </c>
    </row>
    <row r="198" spans="2:11">
      <c r="B198" s="45" t="s">
        <v>6</v>
      </c>
      <c r="C198" s="45" t="s">
        <v>16</v>
      </c>
      <c r="D198" s="46">
        <v>890982113</v>
      </c>
      <c r="E198" s="45" t="s">
        <v>291</v>
      </c>
      <c r="F198" s="48">
        <v>6094931</v>
      </c>
      <c r="G198" s="49">
        <v>6094931</v>
      </c>
      <c r="H198" s="50"/>
      <c r="I198" s="51">
        <v>45121</v>
      </c>
      <c r="J198" s="52">
        <v>45124</v>
      </c>
      <c r="K198" s="53" t="s">
        <v>517</v>
      </c>
    </row>
    <row r="199" spans="2:11">
      <c r="B199" s="45" t="s">
        <v>6</v>
      </c>
      <c r="C199" s="45" t="s">
        <v>16</v>
      </c>
      <c r="D199" s="46">
        <v>890982124</v>
      </c>
      <c r="E199" s="45" t="s">
        <v>292</v>
      </c>
      <c r="F199" s="48">
        <v>10607578</v>
      </c>
      <c r="G199" s="49">
        <v>10607578</v>
      </c>
      <c r="H199" s="50"/>
      <c r="I199" s="51">
        <v>45121</v>
      </c>
      <c r="J199" s="52">
        <v>45124</v>
      </c>
      <c r="K199" s="53" t="s">
        <v>517</v>
      </c>
    </row>
    <row r="200" spans="2:11">
      <c r="B200" s="45" t="s">
        <v>6</v>
      </c>
      <c r="C200" s="45" t="s">
        <v>16</v>
      </c>
      <c r="D200" s="46">
        <v>890982134</v>
      </c>
      <c r="E200" s="45" t="s">
        <v>293</v>
      </c>
      <c r="F200" s="48">
        <v>9166129</v>
      </c>
      <c r="G200" s="49">
        <v>9166129</v>
      </c>
      <c r="H200" s="50"/>
      <c r="I200" s="51">
        <v>45121</v>
      </c>
      <c r="J200" s="52">
        <v>45124</v>
      </c>
      <c r="K200" s="53" t="s">
        <v>517</v>
      </c>
    </row>
    <row r="201" spans="2:11">
      <c r="B201" s="45" t="s">
        <v>6</v>
      </c>
      <c r="C201" s="45" t="s">
        <v>16</v>
      </c>
      <c r="D201" s="46">
        <v>890982138</v>
      </c>
      <c r="E201" s="45" t="s">
        <v>294</v>
      </c>
      <c r="F201" s="48">
        <v>2246946</v>
      </c>
      <c r="G201" s="49">
        <v>2246946</v>
      </c>
      <c r="H201" s="50"/>
      <c r="I201" s="51">
        <v>45121</v>
      </c>
      <c r="J201" s="52">
        <v>45124</v>
      </c>
      <c r="K201" s="53" t="s">
        <v>517</v>
      </c>
    </row>
    <row r="202" spans="2:11">
      <c r="B202" s="45" t="s">
        <v>6</v>
      </c>
      <c r="C202" s="45" t="s">
        <v>16</v>
      </c>
      <c r="D202" s="46">
        <v>890982139</v>
      </c>
      <c r="E202" s="45" t="s">
        <v>295</v>
      </c>
      <c r="F202" s="48">
        <v>7827020</v>
      </c>
      <c r="G202" s="49">
        <v>7827020</v>
      </c>
      <c r="H202" s="50"/>
      <c r="I202" s="51">
        <v>45121</v>
      </c>
      <c r="J202" s="52">
        <v>45124</v>
      </c>
      <c r="K202" s="53" t="s">
        <v>517</v>
      </c>
    </row>
    <row r="203" spans="2:11">
      <c r="B203" s="45" t="s">
        <v>6</v>
      </c>
      <c r="C203" s="45" t="s">
        <v>16</v>
      </c>
      <c r="D203" s="46">
        <v>890982140</v>
      </c>
      <c r="E203" s="45" t="s">
        <v>296</v>
      </c>
      <c r="F203" s="48">
        <v>5555098</v>
      </c>
      <c r="G203" s="49">
        <v>5555098</v>
      </c>
      <c r="H203" s="50"/>
      <c r="I203" s="51">
        <v>45121</v>
      </c>
      <c r="J203" s="52">
        <v>45124</v>
      </c>
      <c r="K203" s="53" t="s">
        <v>517</v>
      </c>
    </row>
    <row r="204" spans="2:11">
      <c r="B204" s="45" t="s">
        <v>6</v>
      </c>
      <c r="C204" s="45" t="s">
        <v>16</v>
      </c>
      <c r="D204" s="46">
        <v>890982153</v>
      </c>
      <c r="E204" s="45" t="s">
        <v>297</v>
      </c>
      <c r="F204" s="48">
        <v>1026140</v>
      </c>
      <c r="G204" s="49">
        <v>1026140</v>
      </c>
      <c r="H204" s="50"/>
      <c r="I204" s="51">
        <v>45121</v>
      </c>
      <c r="J204" s="52">
        <v>45124</v>
      </c>
      <c r="K204" s="53" t="s">
        <v>517</v>
      </c>
    </row>
    <row r="205" spans="2:11">
      <c r="B205" s="45" t="s">
        <v>6</v>
      </c>
      <c r="C205" s="45" t="s">
        <v>16</v>
      </c>
      <c r="D205" s="46">
        <v>890982182</v>
      </c>
      <c r="E205" s="45" t="s">
        <v>298</v>
      </c>
      <c r="F205" s="48">
        <v>6963406</v>
      </c>
      <c r="G205" s="49">
        <v>6963406</v>
      </c>
      <c r="H205" s="50"/>
      <c r="I205" s="51">
        <v>45121</v>
      </c>
      <c r="J205" s="52">
        <v>45124</v>
      </c>
      <c r="K205" s="53" t="s">
        <v>517</v>
      </c>
    </row>
    <row r="206" spans="2:11">
      <c r="B206" s="45" t="s">
        <v>6</v>
      </c>
      <c r="C206" s="45" t="s">
        <v>16</v>
      </c>
      <c r="D206" s="46">
        <v>890982184</v>
      </c>
      <c r="E206" s="45" t="s">
        <v>299</v>
      </c>
      <c r="F206" s="48">
        <v>14387059</v>
      </c>
      <c r="G206" s="49">
        <v>14387059</v>
      </c>
      <c r="H206" s="50"/>
      <c r="I206" s="51">
        <v>45121</v>
      </c>
      <c r="J206" s="52">
        <v>45124</v>
      </c>
      <c r="K206" s="53" t="s">
        <v>517</v>
      </c>
    </row>
    <row r="207" spans="2:11">
      <c r="B207" s="45" t="s">
        <v>6</v>
      </c>
      <c r="C207" s="45" t="s">
        <v>16</v>
      </c>
      <c r="D207" s="46">
        <v>890982264</v>
      </c>
      <c r="E207" s="45" t="s">
        <v>110</v>
      </c>
      <c r="F207" s="48">
        <v>20533224</v>
      </c>
      <c r="G207" s="49">
        <v>20533224</v>
      </c>
      <c r="H207" s="50"/>
      <c r="I207" s="51">
        <v>45121</v>
      </c>
      <c r="J207" s="52">
        <v>45124</v>
      </c>
      <c r="K207" s="53" t="s">
        <v>517</v>
      </c>
    </row>
    <row r="208" spans="2:11">
      <c r="B208" s="45" t="s">
        <v>6</v>
      </c>
      <c r="C208" s="45" t="s">
        <v>16</v>
      </c>
      <c r="D208" s="46">
        <v>890982370</v>
      </c>
      <c r="E208" s="45" t="s">
        <v>266</v>
      </c>
      <c r="F208" s="48">
        <v>8907199</v>
      </c>
      <c r="G208" s="49">
        <v>8907199</v>
      </c>
      <c r="H208" s="50"/>
      <c r="I208" s="51">
        <v>45121</v>
      </c>
      <c r="J208" s="52">
        <v>45124</v>
      </c>
      <c r="K208" s="53" t="s">
        <v>517</v>
      </c>
    </row>
    <row r="209" spans="2:11">
      <c r="B209" s="45" t="s">
        <v>6</v>
      </c>
      <c r="C209" s="45" t="s">
        <v>16</v>
      </c>
      <c r="D209" s="46">
        <v>890983675</v>
      </c>
      <c r="E209" s="45" t="s">
        <v>300</v>
      </c>
      <c r="F209" s="48">
        <v>2508848</v>
      </c>
      <c r="G209" s="49">
        <v>2508848</v>
      </c>
      <c r="H209" s="50"/>
      <c r="I209" s="51">
        <v>45121</v>
      </c>
      <c r="J209" s="52">
        <v>45124</v>
      </c>
      <c r="K209" s="53" t="s">
        <v>517</v>
      </c>
    </row>
    <row r="210" spans="2:11">
      <c r="B210" s="45" t="s">
        <v>6</v>
      </c>
      <c r="C210" s="45" t="s">
        <v>16</v>
      </c>
      <c r="D210" s="46">
        <v>890983738</v>
      </c>
      <c r="E210" s="45" t="s">
        <v>301</v>
      </c>
      <c r="F210" s="48">
        <v>17065854</v>
      </c>
      <c r="G210" s="49">
        <v>17065854</v>
      </c>
      <c r="H210" s="50"/>
      <c r="I210" s="51">
        <v>45121</v>
      </c>
      <c r="J210" s="52">
        <v>45124</v>
      </c>
      <c r="K210" s="53" t="s">
        <v>517</v>
      </c>
    </row>
    <row r="211" spans="2:11">
      <c r="B211" s="45" t="s">
        <v>6</v>
      </c>
      <c r="C211" s="45" t="s">
        <v>16</v>
      </c>
      <c r="D211" s="46">
        <v>890983843</v>
      </c>
      <c r="E211" s="45" t="s">
        <v>302</v>
      </c>
      <c r="F211" s="48">
        <v>12146950</v>
      </c>
      <c r="G211" s="49">
        <v>12146950</v>
      </c>
      <c r="H211" s="50"/>
      <c r="I211" s="51">
        <v>45121</v>
      </c>
      <c r="J211" s="52">
        <v>45124</v>
      </c>
      <c r="K211" s="53" t="s">
        <v>517</v>
      </c>
    </row>
    <row r="212" spans="2:11">
      <c r="B212" s="45" t="s">
        <v>6</v>
      </c>
      <c r="C212" s="45" t="s">
        <v>16</v>
      </c>
      <c r="D212" s="46">
        <v>890984427</v>
      </c>
      <c r="E212" s="45" t="s">
        <v>303</v>
      </c>
      <c r="F212" s="48">
        <v>3472836</v>
      </c>
      <c r="G212" s="49">
        <v>3472836</v>
      </c>
      <c r="H212" s="50"/>
      <c r="I212" s="51">
        <v>45121</v>
      </c>
      <c r="J212" s="52">
        <v>45124</v>
      </c>
      <c r="K212" s="53" t="s">
        <v>517</v>
      </c>
    </row>
    <row r="213" spans="2:11">
      <c r="B213" s="45" t="s">
        <v>6</v>
      </c>
      <c r="C213" s="45" t="s">
        <v>16</v>
      </c>
      <c r="D213" s="46">
        <v>890984696</v>
      </c>
      <c r="E213" s="45" t="s">
        <v>272</v>
      </c>
      <c r="F213" s="48">
        <v>4274388</v>
      </c>
      <c r="G213" s="49">
        <v>4274388</v>
      </c>
      <c r="H213" s="50"/>
      <c r="I213" s="51">
        <v>45121</v>
      </c>
      <c r="J213" s="52">
        <v>45124</v>
      </c>
      <c r="K213" s="53" t="s">
        <v>517</v>
      </c>
    </row>
    <row r="214" spans="2:11">
      <c r="B214" s="45" t="s">
        <v>6</v>
      </c>
      <c r="C214" s="45" t="s">
        <v>16</v>
      </c>
      <c r="D214" s="46">
        <v>890984779</v>
      </c>
      <c r="E214" s="45" t="s">
        <v>304</v>
      </c>
      <c r="F214" s="48">
        <v>14626592</v>
      </c>
      <c r="G214" s="49">
        <v>14626592</v>
      </c>
      <c r="H214" s="50"/>
      <c r="I214" s="51">
        <v>45121</v>
      </c>
      <c r="J214" s="52">
        <v>45124</v>
      </c>
      <c r="K214" s="53" t="s">
        <v>517</v>
      </c>
    </row>
    <row r="215" spans="2:11">
      <c r="B215" s="45" t="s">
        <v>6</v>
      </c>
      <c r="C215" s="45" t="s">
        <v>16</v>
      </c>
      <c r="D215" s="46">
        <v>890985457</v>
      </c>
      <c r="E215" s="45" t="s">
        <v>305</v>
      </c>
      <c r="F215" s="48">
        <v>3802264</v>
      </c>
      <c r="G215" s="49">
        <v>3802264</v>
      </c>
      <c r="H215" s="50"/>
      <c r="I215" s="51">
        <v>45121</v>
      </c>
      <c r="J215" s="52">
        <v>45124</v>
      </c>
      <c r="K215" s="53" t="s">
        <v>517</v>
      </c>
    </row>
    <row r="216" spans="2:11">
      <c r="B216" s="45" t="s">
        <v>6</v>
      </c>
      <c r="C216" s="45" t="s">
        <v>16</v>
      </c>
      <c r="D216" s="46">
        <v>890985603</v>
      </c>
      <c r="E216" s="45" t="s">
        <v>306</v>
      </c>
      <c r="F216" s="48">
        <v>16330830</v>
      </c>
      <c r="G216" s="49">
        <v>16330830</v>
      </c>
      <c r="H216" s="50"/>
      <c r="I216" s="51">
        <v>45121</v>
      </c>
      <c r="J216" s="52">
        <v>45124</v>
      </c>
      <c r="K216" s="53" t="s">
        <v>517</v>
      </c>
    </row>
    <row r="217" spans="2:11">
      <c r="B217" s="45" t="s">
        <v>6</v>
      </c>
      <c r="C217" s="45" t="s">
        <v>16</v>
      </c>
      <c r="D217" s="46">
        <v>890985660</v>
      </c>
      <c r="E217" s="45" t="s">
        <v>307</v>
      </c>
      <c r="F217" s="48">
        <v>16936152</v>
      </c>
      <c r="G217" s="49">
        <v>16936152</v>
      </c>
      <c r="H217" s="50"/>
      <c r="I217" s="51">
        <v>45121</v>
      </c>
      <c r="J217" s="52">
        <v>45124</v>
      </c>
      <c r="K217" s="53" t="s">
        <v>517</v>
      </c>
    </row>
    <row r="218" spans="2:11">
      <c r="B218" s="45" t="s">
        <v>6</v>
      </c>
      <c r="C218" s="45" t="s">
        <v>16</v>
      </c>
      <c r="D218" s="46">
        <v>890985810</v>
      </c>
      <c r="E218" s="45" t="s">
        <v>308</v>
      </c>
      <c r="F218" s="48">
        <v>9145508</v>
      </c>
      <c r="G218" s="49">
        <v>9145508</v>
      </c>
      <c r="H218" s="50"/>
      <c r="I218" s="51">
        <v>45121</v>
      </c>
      <c r="J218" s="52">
        <v>45124</v>
      </c>
      <c r="K218" s="53" t="s">
        <v>517</v>
      </c>
    </row>
    <row r="219" spans="2:11">
      <c r="B219" s="45" t="s">
        <v>6</v>
      </c>
      <c r="C219" s="45" t="s">
        <v>16</v>
      </c>
      <c r="D219" s="46">
        <v>891982128</v>
      </c>
      <c r="E219" s="45" t="s">
        <v>309</v>
      </c>
      <c r="F219" s="48">
        <v>15264600</v>
      </c>
      <c r="G219" s="49">
        <v>15264600</v>
      </c>
      <c r="H219" s="50"/>
      <c r="I219" s="51">
        <v>45121</v>
      </c>
      <c r="J219" s="52">
        <v>45124</v>
      </c>
      <c r="K219" s="53" t="s">
        <v>517</v>
      </c>
    </row>
    <row r="220" spans="2:11">
      <c r="B220" s="45" t="s">
        <v>6</v>
      </c>
      <c r="C220" s="45" t="s">
        <v>16</v>
      </c>
      <c r="D220" s="46">
        <v>900038926</v>
      </c>
      <c r="E220" s="45" t="s">
        <v>310</v>
      </c>
      <c r="F220" s="48">
        <v>51743485</v>
      </c>
      <c r="G220" s="49">
        <v>51743485</v>
      </c>
      <c r="H220" s="50"/>
      <c r="I220" s="51">
        <v>45121</v>
      </c>
      <c r="J220" s="52">
        <v>45124</v>
      </c>
      <c r="K220" s="53" t="s">
        <v>517</v>
      </c>
    </row>
    <row r="221" spans="2:11">
      <c r="B221" s="45" t="s">
        <v>6</v>
      </c>
      <c r="C221" s="45" t="s">
        <v>16</v>
      </c>
      <c r="D221" s="46">
        <v>900202707</v>
      </c>
      <c r="E221" s="45" t="s">
        <v>311</v>
      </c>
      <c r="F221" s="48">
        <v>55333910</v>
      </c>
      <c r="G221" s="49">
        <v>55333910</v>
      </c>
      <c r="H221" s="50"/>
      <c r="I221" s="51">
        <v>45121</v>
      </c>
      <c r="J221" s="52">
        <v>45124</v>
      </c>
      <c r="K221" s="53" t="s">
        <v>517</v>
      </c>
    </row>
    <row r="222" spans="2:11">
      <c r="B222" s="45" t="s">
        <v>6</v>
      </c>
      <c r="C222" s="45" t="s">
        <v>16</v>
      </c>
      <c r="D222" s="46">
        <v>900341857</v>
      </c>
      <c r="E222" s="45" t="s">
        <v>312</v>
      </c>
      <c r="F222" s="48">
        <v>300242213</v>
      </c>
      <c r="G222" s="49">
        <v>300242213</v>
      </c>
      <c r="H222" s="50"/>
      <c r="I222" s="51">
        <v>45121</v>
      </c>
      <c r="J222" s="52">
        <v>45124</v>
      </c>
      <c r="K222" s="53" t="s">
        <v>517</v>
      </c>
    </row>
    <row r="223" spans="2:11">
      <c r="B223" s="45" t="s">
        <v>6</v>
      </c>
      <c r="C223" s="45" t="s">
        <v>16</v>
      </c>
      <c r="D223" s="46">
        <v>900425272</v>
      </c>
      <c r="E223" s="45" t="s">
        <v>313</v>
      </c>
      <c r="F223" s="48">
        <v>130964497</v>
      </c>
      <c r="G223" s="49">
        <v>130964497</v>
      </c>
      <c r="H223" s="50"/>
      <c r="I223" s="51">
        <v>45121</v>
      </c>
      <c r="J223" s="52">
        <v>45124</v>
      </c>
      <c r="K223" s="53" t="s">
        <v>517</v>
      </c>
    </row>
    <row r="224" spans="2:11">
      <c r="B224" s="45" t="s">
        <v>6</v>
      </c>
      <c r="C224" s="45" t="s">
        <v>16</v>
      </c>
      <c r="D224" s="46">
        <v>901249947</v>
      </c>
      <c r="E224" s="45" t="s">
        <v>314</v>
      </c>
      <c r="F224" s="48">
        <v>46503395</v>
      </c>
      <c r="G224" s="49">
        <v>46503395</v>
      </c>
      <c r="H224" s="50"/>
      <c r="I224" s="51">
        <v>45121</v>
      </c>
      <c r="J224" s="52">
        <v>45124</v>
      </c>
      <c r="K224" s="53" t="s">
        <v>517</v>
      </c>
    </row>
    <row r="225" spans="2:11">
      <c r="B225" s="45" t="s">
        <v>70</v>
      </c>
      <c r="C225" s="45" t="s">
        <v>71</v>
      </c>
      <c r="D225" s="46">
        <v>891800075</v>
      </c>
      <c r="E225" s="45" t="s">
        <v>315</v>
      </c>
      <c r="F225" s="48">
        <v>120000000</v>
      </c>
      <c r="G225" s="49">
        <v>120000000</v>
      </c>
      <c r="H225" s="50"/>
      <c r="I225" s="51">
        <v>45121</v>
      </c>
      <c r="J225" s="52">
        <v>45125</v>
      </c>
      <c r="K225" s="53" t="s">
        <v>517</v>
      </c>
    </row>
    <row r="226" spans="2:11">
      <c r="B226" s="45" t="s">
        <v>70</v>
      </c>
      <c r="C226" s="45" t="s">
        <v>71</v>
      </c>
      <c r="D226" s="46">
        <v>891855029</v>
      </c>
      <c r="E226" s="45" t="s">
        <v>116</v>
      </c>
      <c r="F226" s="48">
        <v>12600419</v>
      </c>
      <c r="G226" s="49">
        <v>12600419</v>
      </c>
      <c r="H226" s="50"/>
      <c r="I226" s="51">
        <v>45121</v>
      </c>
      <c r="J226" s="52">
        <v>45125</v>
      </c>
      <c r="K226" s="53" t="s">
        <v>517</v>
      </c>
    </row>
    <row r="227" spans="2:11">
      <c r="B227" s="45" t="s">
        <v>70</v>
      </c>
      <c r="C227" s="45" t="s">
        <v>71</v>
      </c>
      <c r="D227" s="46">
        <v>899999032</v>
      </c>
      <c r="E227" s="45" t="s">
        <v>117</v>
      </c>
      <c r="F227" s="48">
        <v>177934366</v>
      </c>
      <c r="G227" s="49">
        <v>177934366</v>
      </c>
      <c r="H227" s="50"/>
      <c r="I227" s="51">
        <v>45121</v>
      </c>
      <c r="J227" s="52">
        <v>45125</v>
      </c>
      <c r="K227" s="53" t="s">
        <v>517</v>
      </c>
    </row>
    <row r="228" spans="2:11">
      <c r="B228" s="45" t="s">
        <v>70</v>
      </c>
      <c r="C228" s="45" t="s">
        <v>71</v>
      </c>
      <c r="D228" s="46">
        <v>900517868</v>
      </c>
      <c r="E228" s="45" t="s">
        <v>316</v>
      </c>
      <c r="F228" s="48">
        <v>67000000</v>
      </c>
      <c r="G228" s="49">
        <v>67000000</v>
      </c>
      <c r="H228" s="50"/>
      <c r="I228" s="51">
        <v>45121</v>
      </c>
      <c r="J228" s="52">
        <v>45125</v>
      </c>
      <c r="K228" s="53" t="s">
        <v>517</v>
      </c>
    </row>
    <row r="229" spans="2:11">
      <c r="B229" s="45" t="s">
        <v>70</v>
      </c>
      <c r="C229" s="45" t="s">
        <v>71</v>
      </c>
      <c r="D229" s="46">
        <v>901265843</v>
      </c>
      <c r="E229" s="45" t="s">
        <v>317</v>
      </c>
      <c r="F229" s="48">
        <v>86067949</v>
      </c>
      <c r="G229" s="49">
        <v>86067949</v>
      </c>
      <c r="H229" s="50"/>
      <c r="I229" s="51">
        <v>45121</v>
      </c>
      <c r="J229" s="52">
        <v>45125</v>
      </c>
      <c r="K229" s="53" t="s">
        <v>517</v>
      </c>
    </row>
    <row r="230" spans="2:11">
      <c r="B230" s="45" t="s">
        <v>10</v>
      </c>
      <c r="C230" s="45" t="s">
        <v>92</v>
      </c>
      <c r="D230" s="46">
        <v>900146006</v>
      </c>
      <c r="E230" s="45" t="s">
        <v>318</v>
      </c>
      <c r="F230" s="48">
        <v>97046220</v>
      </c>
      <c r="G230" s="49">
        <v>97046220</v>
      </c>
      <c r="H230" s="50"/>
      <c r="I230" s="51">
        <v>45138</v>
      </c>
      <c r="J230" s="52">
        <v>45138</v>
      </c>
      <c r="K230" s="53" t="s">
        <v>517</v>
      </c>
    </row>
    <row r="231" spans="2:11">
      <c r="B231" s="45" t="s">
        <v>10</v>
      </c>
      <c r="C231" s="45" t="s">
        <v>92</v>
      </c>
      <c r="D231" s="46">
        <v>900146438</v>
      </c>
      <c r="E231" s="45" t="s">
        <v>319</v>
      </c>
      <c r="F231" s="48">
        <v>66218779</v>
      </c>
      <c r="G231" s="49">
        <v>66218779</v>
      </c>
      <c r="H231" s="50"/>
      <c r="I231" s="51">
        <v>45138</v>
      </c>
      <c r="J231" s="52">
        <v>45138</v>
      </c>
      <c r="K231" s="53" t="s">
        <v>517</v>
      </c>
    </row>
    <row r="232" spans="2:11">
      <c r="B232" s="45" t="s">
        <v>10</v>
      </c>
      <c r="C232" s="45" t="s">
        <v>92</v>
      </c>
      <c r="D232" s="46">
        <v>900171211</v>
      </c>
      <c r="E232" s="45" t="s">
        <v>320</v>
      </c>
      <c r="F232" s="48">
        <v>38987009</v>
      </c>
      <c r="G232" s="49">
        <v>38987009</v>
      </c>
      <c r="H232" s="50"/>
      <c r="I232" s="51">
        <v>45138</v>
      </c>
      <c r="J232" s="52">
        <v>45138</v>
      </c>
      <c r="K232" s="53" t="s">
        <v>517</v>
      </c>
    </row>
    <row r="233" spans="2:11">
      <c r="B233" s="45" t="s">
        <v>10</v>
      </c>
      <c r="C233" s="45" t="s">
        <v>92</v>
      </c>
      <c r="D233" s="46">
        <v>900272615</v>
      </c>
      <c r="E233" s="45" t="s">
        <v>321</v>
      </c>
      <c r="F233" s="48">
        <v>66290440</v>
      </c>
      <c r="G233" s="49">
        <v>66290440</v>
      </c>
      <c r="H233" s="50"/>
      <c r="I233" s="51">
        <v>45138</v>
      </c>
      <c r="J233" s="52">
        <v>45138</v>
      </c>
      <c r="K233" s="53" t="s">
        <v>517</v>
      </c>
    </row>
    <row r="234" spans="2:11">
      <c r="B234" s="45" t="s">
        <v>10</v>
      </c>
      <c r="C234" s="45" t="s">
        <v>92</v>
      </c>
      <c r="D234" s="46">
        <v>900413988</v>
      </c>
      <c r="E234" s="45" t="s">
        <v>322</v>
      </c>
      <c r="F234" s="48">
        <v>112318402</v>
      </c>
      <c r="G234" s="49">
        <v>112318402</v>
      </c>
      <c r="H234" s="50"/>
      <c r="I234" s="51">
        <v>45138</v>
      </c>
      <c r="J234" s="52">
        <v>45138</v>
      </c>
      <c r="K234" s="53" t="s">
        <v>517</v>
      </c>
    </row>
    <row r="235" spans="2:11">
      <c r="B235" s="45" t="s">
        <v>10</v>
      </c>
      <c r="C235" s="45" t="s">
        <v>92</v>
      </c>
      <c r="D235" s="46">
        <v>891501104</v>
      </c>
      <c r="E235" s="45" t="s">
        <v>323</v>
      </c>
      <c r="F235" s="48">
        <v>20627554</v>
      </c>
      <c r="G235" s="49">
        <v>20627554</v>
      </c>
      <c r="H235" s="50"/>
      <c r="I235" s="51">
        <v>45138</v>
      </c>
      <c r="J235" s="52">
        <v>45138</v>
      </c>
      <c r="K235" s="53" t="s">
        <v>517</v>
      </c>
    </row>
    <row r="236" spans="2:11">
      <c r="B236" s="45" t="s">
        <v>10</v>
      </c>
      <c r="C236" s="45" t="s">
        <v>92</v>
      </c>
      <c r="D236" s="46">
        <v>891411663</v>
      </c>
      <c r="E236" s="45" t="s">
        <v>324</v>
      </c>
      <c r="F236" s="48">
        <v>328566555</v>
      </c>
      <c r="G236" s="49">
        <v>328566555</v>
      </c>
      <c r="H236" s="50"/>
      <c r="I236" s="51">
        <v>45138</v>
      </c>
      <c r="J236" s="52">
        <v>45138</v>
      </c>
      <c r="K236" s="53" t="s">
        <v>517</v>
      </c>
    </row>
    <row r="237" spans="2:11">
      <c r="B237" s="45" t="s">
        <v>10</v>
      </c>
      <c r="C237" s="45" t="s">
        <v>92</v>
      </c>
      <c r="D237" s="46">
        <v>891480036</v>
      </c>
      <c r="E237" s="45" t="s">
        <v>325</v>
      </c>
      <c r="F237" s="48">
        <v>94009011</v>
      </c>
      <c r="G237" s="49">
        <v>94009011</v>
      </c>
      <c r="H237" s="50"/>
      <c r="I237" s="51">
        <v>45138</v>
      </c>
      <c r="J237" s="52">
        <v>45138</v>
      </c>
      <c r="K237" s="53" t="s">
        <v>517</v>
      </c>
    </row>
    <row r="238" spans="2:11">
      <c r="B238" s="45" t="s">
        <v>10</v>
      </c>
      <c r="C238" s="45" t="s">
        <v>92</v>
      </c>
      <c r="D238" s="46">
        <v>891200952</v>
      </c>
      <c r="E238" s="45" t="s">
        <v>326</v>
      </c>
      <c r="F238" s="48">
        <v>48549281</v>
      </c>
      <c r="G238" s="49">
        <v>48549281</v>
      </c>
      <c r="H238" s="50"/>
      <c r="I238" s="51">
        <v>45138</v>
      </c>
      <c r="J238" s="52">
        <v>45138</v>
      </c>
      <c r="K238" s="53" t="s">
        <v>517</v>
      </c>
    </row>
    <row r="239" spans="2:11">
      <c r="B239" s="45" t="s">
        <v>10</v>
      </c>
      <c r="C239" s="45" t="s">
        <v>92</v>
      </c>
      <c r="D239" s="46">
        <v>891380054</v>
      </c>
      <c r="E239" s="45" t="s">
        <v>327</v>
      </c>
      <c r="F239" s="48">
        <v>91782341</v>
      </c>
      <c r="G239" s="49">
        <v>91782341</v>
      </c>
      <c r="H239" s="50"/>
      <c r="I239" s="51">
        <v>45138</v>
      </c>
      <c r="J239" s="52">
        <v>45138</v>
      </c>
      <c r="K239" s="53" t="s">
        <v>517</v>
      </c>
    </row>
    <row r="240" spans="2:11">
      <c r="B240" s="45" t="s">
        <v>10</v>
      </c>
      <c r="C240" s="45" t="s">
        <v>92</v>
      </c>
      <c r="D240" s="46">
        <v>890501438</v>
      </c>
      <c r="E240" s="45" t="s">
        <v>328</v>
      </c>
      <c r="F240" s="48">
        <v>50382701</v>
      </c>
      <c r="G240" s="49">
        <v>50382701</v>
      </c>
      <c r="H240" s="50"/>
      <c r="I240" s="51">
        <v>45138</v>
      </c>
      <c r="J240" s="52">
        <v>45138</v>
      </c>
      <c r="K240" s="53" t="s">
        <v>517</v>
      </c>
    </row>
    <row r="241" spans="2:11">
      <c r="B241" s="45" t="s">
        <v>10</v>
      </c>
      <c r="C241" s="45" t="s">
        <v>92</v>
      </c>
      <c r="D241" s="46">
        <v>890700666</v>
      </c>
      <c r="E241" s="45" t="s">
        <v>329</v>
      </c>
      <c r="F241" s="48">
        <v>51658582</v>
      </c>
      <c r="G241" s="49">
        <v>51658582</v>
      </c>
      <c r="H241" s="50"/>
      <c r="I241" s="51">
        <v>45138</v>
      </c>
      <c r="J241" s="52">
        <v>45138</v>
      </c>
      <c r="K241" s="53" t="s">
        <v>517</v>
      </c>
    </row>
    <row r="242" spans="2:11">
      <c r="B242" s="45" t="s">
        <v>10</v>
      </c>
      <c r="C242" s="45" t="s">
        <v>92</v>
      </c>
      <c r="D242" s="46">
        <v>891190011</v>
      </c>
      <c r="E242" s="45" t="s">
        <v>260</v>
      </c>
      <c r="F242" s="48">
        <v>74721713</v>
      </c>
      <c r="G242" s="49">
        <v>74721713</v>
      </c>
      <c r="H242" s="50"/>
      <c r="I242" s="51">
        <v>45138</v>
      </c>
      <c r="J242" s="52">
        <v>45138</v>
      </c>
      <c r="K242" s="53" t="s">
        <v>517</v>
      </c>
    </row>
    <row r="243" spans="2:11">
      <c r="B243" s="45" t="s">
        <v>10</v>
      </c>
      <c r="C243" s="45" t="s">
        <v>92</v>
      </c>
      <c r="D243" s="46">
        <v>890205361</v>
      </c>
      <c r="E243" s="45" t="s">
        <v>330</v>
      </c>
      <c r="F243" s="48">
        <v>59028215</v>
      </c>
      <c r="G243" s="49">
        <v>59028215</v>
      </c>
      <c r="H243" s="50"/>
      <c r="I243" s="51">
        <v>45138</v>
      </c>
      <c r="J243" s="52">
        <v>45138</v>
      </c>
      <c r="K243" s="53" t="s">
        <v>517</v>
      </c>
    </row>
    <row r="244" spans="2:11">
      <c r="B244" s="45" t="s">
        <v>10</v>
      </c>
      <c r="C244" s="45" t="s">
        <v>92</v>
      </c>
      <c r="D244" s="46">
        <v>860015536</v>
      </c>
      <c r="E244" s="45" t="s">
        <v>331</v>
      </c>
      <c r="F244" s="48">
        <v>64230346</v>
      </c>
      <c r="G244" s="49">
        <v>64230346</v>
      </c>
      <c r="H244" s="50"/>
      <c r="I244" s="51">
        <v>45138</v>
      </c>
      <c r="J244" s="52">
        <v>45138</v>
      </c>
      <c r="K244" s="53" t="s">
        <v>517</v>
      </c>
    </row>
    <row r="245" spans="2:11">
      <c r="B245" s="45" t="s">
        <v>10</v>
      </c>
      <c r="C245" s="45" t="s">
        <v>92</v>
      </c>
      <c r="D245" s="46">
        <v>810000913</v>
      </c>
      <c r="E245" s="45" t="s">
        <v>332</v>
      </c>
      <c r="F245" s="48">
        <v>68352960</v>
      </c>
      <c r="G245" s="49">
        <v>68352960</v>
      </c>
      <c r="H245" s="50"/>
      <c r="I245" s="51">
        <v>45138</v>
      </c>
      <c r="J245" s="52">
        <v>45138</v>
      </c>
      <c r="K245" s="53" t="s">
        <v>517</v>
      </c>
    </row>
    <row r="246" spans="2:11">
      <c r="B246" s="45" t="s">
        <v>10</v>
      </c>
      <c r="C246" s="45" t="s">
        <v>92</v>
      </c>
      <c r="D246" s="46">
        <v>813001952</v>
      </c>
      <c r="E246" s="45" t="s">
        <v>333</v>
      </c>
      <c r="F246" s="48">
        <v>267228947</v>
      </c>
      <c r="G246" s="49">
        <v>267228947</v>
      </c>
      <c r="H246" s="50"/>
      <c r="I246" s="51">
        <v>45138</v>
      </c>
      <c r="J246" s="52">
        <v>45138</v>
      </c>
      <c r="K246" s="53" t="s">
        <v>517</v>
      </c>
    </row>
    <row r="247" spans="2:11">
      <c r="B247" s="45" t="s">
        <v>10</v>
      </c>
      <c r="C247" s="45" t="s">
        <v>92</v>
      </c>
      <c r="D247" s="46">
        <v>816005003</v>
      </c>
      <c r="E247" s="45" t="s">
        <v>334</v>
      </c>
      <c r="F247" s="48">
        <v>73456355</v>
      </c>
      <c r="G247" s="49">
        <v>73456355</v>
      </c>
      <c r="H247" s="50"/>
      <c r="I247" s="51">
        <v>45138</v>
      </c>
      <c r="J247" s="52">
        <v>45138</v>
      </c>
      <c r="K247" s="53" t="s">
        <v>517</v>
      </c>
    </row>
    <row r="248" spans="2:11">
      <c r="B248" s="45" t="s">
        <v>10</v>
      </c>
      <c r="C248" s="45" t="s">
        <v>92</v>
      </c>
      <c r="D248" s="46">
        <v>828000073</v>
      </c>
      <c r="E248" s="45" t="s">
        <v>335</v>
      </c>
      <c r="F248" s="48">
        <v>167864974</v>
      </c>
      <c r="G248" s="49">
        <v>167864974</v>
      </c>
      <c r="H248" s="50"/>
      <c r="I248" s="51">
        <v>45138</v>
      </c>
      <c r="J248" s="52">
        <v>45138</v>
      </c>
      <c r="K248" s="53" t="s">
        <v>517</v>
      </c>
    </row>
    <row r="249" spans="2:11">
      <c r="B249" s="45" t="s">
        <v>10</v>
      </c>
      <c r="C249" s="45" t="s">
        <v>92</v>
      </c>
      <c r="D249" s="46">
        <v>830114846</v>
      </c>
      <c r="E249" s="45" t="s">
        <v>336</v>
      </c>
      <c r="F249" s="48">
        <v>125902156</v>
      </c>
      <c r="G249" s="49">
        <v>125902156</v>
      </c>
      <c r="H249" s="50"/>
      <c r="I249" s="51">
        <v>45138</v>
      </c>
      <c r="J249" s="52">
        <v>45138</v>
      </c>
      <c r="K249" s="53" t="s">
        <v>517</v>
      </c>
    </row>
    <row r="250" spans="2:11">
      <c r="B250" s="45" t="s">
        <v>10</v>
      </c>
      <c r="C250" s="45" t="s">
        <v>92</v>
      </c>
      <c r="D250" s="46">
        <v>805027289</v>
      </c>
      <c r="E250" s="45" t="s">
        <v>337</v>
      </c>
      <c r="F250" s="48">
        <v>70376262</v>
      </c>
      <c r="G250" s="49">
        <v>70376262</v>
      </c>
      <c r="H250" s="50"/>
      <c r="I250" s="51">
        <v>45138</v>
      </c>
      <c r="J250" s="52">
        <v>45138</v>
      </c>
      <c r="K250" s="53" t="s">
        <v>517</v>
      </c>
    </row>
    <row r="251" spans="2:11">
      <c r="B251" s="45" t="s">
        <v>10</v>
      </c>
      <c r="C251" s="45" t="s">
        <v>92</v>
      </c>
      <c r="D251" s="46">
        <v>801000713</v>
      </c>
      <c r="E251" s="45" t="s">
        <v>338</v>
      </c>
      <c r="F251" s="48">
        <v>325615114</v>
      </c>
      <c r="G251" s="49">
        <v>325615114</v>
      </c>
      <c r="H251" s="50"/>
      <c r="I251" s="51">
        <v>45138</v>
      </c>
      <c r="J251" s="52">
        <v>45138</v>
      </c>
      <c r="K251" s="53" t="s">
        <v>517</v>
      </c>
    </row>
    <row r="252" spans="2:11">
      <c r="B252" s="45" t="s">
        <v>10</v>
      </c>
      <c r="C252" s="45" t="s">
        <v>92</v>
      </c>
      <c r="D252" s="46">
        <v>800064543</v>
      </c>
      <c r="E252" s="45" t="s">
        <v>339</v>
      </c>
      <c r="F252" s="48">
        <v>12759328</v>
      </c>
      <c r="G252" s="49">
        <v>12759328</v>
      </c>
      <c r="H252" s="50"/>
      <c r="I252" s="51">
        <v>45138</v>
      </c>
      <c r="J252" s="52">
        <v>45138</v>
      </c>
      <c r="K252" s="53" t="s">
        <v>517</v>
      </c>
    </row>
    <row r="253" spans="2:11">
      <c r="B253" s="45" t="s">
        <v>10</v>
      </c>
      <c r="C253" s="45" t="s">
        <v>92</v>
      </c>
      <c r="D253" s="46">
        <v>800116719</v>
      </c>
      <c r="E253" s="45" t="s">
        <v>340</v>
      </c>
      <c r="F253" s="48">
        <v>134393596</v>
      </c>
      <c r="G253" s="49">
        <v>134393596</v>
      </c>
      <c r="H253" s="50"/>
      <c r="I253" s="51">
        <v>45138</v>
      </c>
      <c r="J253" s="52">
        <v>45138</v>
      </c>
      <c r="K253" s="53" t="s">
        <v>517</v>
      </c>
    </row>
    <row r="254" spans="2:11">
      <c r="B254" s="45" t="s">
        <v>10</v>
      </c>
      <c r="C254" s="45" t="s">
        <v>92</v>
      </c>
      <c r="D254" s="46">
        <v>800179870</v>
      </c>
      <c r="E254" s="45" t="s">
        <v>341</v>
      </c>
      <c r="F254" s="48">
        <v>44888752</v>
      </c>
      <c r="G254" s="49">
        <v>44888752</v>
      </c>
      <c r="H254" s="50"/>
      <c r="I254" s="51">
        <v>45138</v>
      </c>
      <c r="J254" s="52">
        <v>45138</v>
      </c>
      <c r="K254" s="53" t="s">
        <v>517</v>
      </c>
    </row>
    <row r="255" spans="2:11">
      <c r="B255" s="45" t="s">
        <v>10</v>
      </c>
      <c r="C255" s="45" t="s">
        <v>92</v>
      </c>
      <c r="D255" s="46">
        <v>800182625</v>
      </c>
      <c r="E255" s="45" t="s">
        <v>342</v>
      </c>
      <c r="F255" s="48">
        <v>23314852</v>
      </c>
      <c r="G255" s="49">
        <v>23314852</v>
      </c>
      <c r="H255" s="50"/>
      <c r="I255" s="51">
        <v>45138</v>
      </c>
      <c r="J255" s="52">
        <v>45138</v>
      </c>
      <c r="K255" s="53" t="s">
        <v>517</v>
      </c>
    </row>
    <row r="256" spans="2:11">
      <c r="B256" s="45" t="s">
        <v>10</v>
      </c>
      <c r="C256" s="45" t="s">
        <v>92</v>
      </c>
      <c r="D256" s="46">
        <v>800000118</v>
      </c>
      <c r="E256" s="45" t="s">
        <v>343</v>
      </c>
      <c r="F256" s="48">
        <v>92123335</v>
      </c>
      <c r="G256" s="49">
        <v>92123335</v>
      </c>
      <c r="H256" s="50"/>
      <c r="I256" s="51">
        <v>45138</v>
      </c>
      <c r="J256" s="52">
        <v>45138</v>
      </c>
      <c r="K256" s="53" t="s">
        <v>517</v>
      </c>
    </row>
    <row r="257" spans="2:11">
      <c r="B257" s="45" t="s">
        <v>134</v>
      </c>
      <c r="C257" s="47" t="s">
        <v>91</v>
      </c>
      <c r="D257" s="46">
        <v>900432887</v>
      </c>
      <c r="E257" s="45" t="s">
        <v>140</v>
      </c>
      <c r="F257" s="48">
        <v>380292726</v>
      </c>
      <c r="G257" s="49">
        <v>380292726</v>
      </c>
      <c r="H257" s="50"/>
      <c r="I257" s="51">
        <v>45138</v>
      </c>
      <c r="J257" s="52">
        <v>45132</v>
      </c>
      <c r="K257" s="53" t="s">
        <v>517</v>
      </c>
    </row>
    <row r="258" spans="2:11">
      <c r="B258" s="45" t="s">
        <v>134</v>
      </c>
      <c r="C258" s="47" t="s">
        <v>91</v>
      </c>
      <c r="D258" s="46">
        <v>805017350</v>
      </c>
      <c r="E258" s="45" t="s">
        <v>159</v>
      </c>
      <c r="F258" s="48">
        <v>356778366</v>
      </c>
      <c r="G258" s="49">
        <v>356778366</v>
      </c>
      <c r="H258" s="50"/>
      <c r="I258" s="51">
        <v>45138</v>
      </c>
      <c r="J258" s="52">
        <v>45132</v>
      </c>
      <c r="K258" s="53" t="s">
        <v>517</v>
      </c>
    </row>
    <row r="259" spans="2:11">
      <c r="B259" s="45" t="s">
        <v>134</v>
      </c>
      <c r="C259" s="47" t="s">
        <v>91</v>
      </c>
      <c r="D259" s="46">
        <v>805027337</v>
      </c>
      <c r="E259" s="45" t="s">
        <v>135</v>
      </c>
      <c r="F259" s="48">
        <v>340366457</v>
      </c>
      <c r="G259" s="49">
        <v>340366457</v>
      </c>
      <c r="H259" s="50"/>
      <c r="I259" s="51">
        <v>45138</v>
      </c>
      <c r="J259" s="52">
        <v>45132</v>
      </c>
      <c r="K259" s="53" t="s">
        <v>517</v>
      </c>
    </row>
    <row r="260" spans="2:11">
      <c r="B260" s="45" t="s">
        <v>134</v>
      </c>
      <c r="C260" s="47" t="s">
        <v>91</v>
      </c>
      <c r="D260" s="46">
        <v>900077584</v>
      </c>
      <c r="E260" s="45" t="s">
        <v>152</v>
      </c>
      <c r="F260" s="48">
        <v>337642322</v>
      </c>
      <c r="G260" s="49">
        <v>337642322</v>
      </c>
      <c r="H260" s="50"/>
      <c r="I260" s="51">
        <v>45138</v>
      </c>
      <c r="J260" s="52">
        <v>45132</v>
      </c>
      <c r="K260" s="53" t="s">
        <v>517</v>
      </c>
    </row>
    <row r="261" spans="2:11">
      <c r="B261" s="45" t="s">
        <v>134</v>
      </c>
      <c r="C261" s="47" t="s">
        <v>91</v>
      </c>
      <c r="D261" s="46">
        <v>890303461</v>
      </c>
      <c r="E261" s="45" t="s">
        <v>136</v>
      </c>
      <c r="F261" s="48">
        <v>336651360</v>
      </c>
      <c r="G261" s="49">
        <v>336651360</v>
      </c>
      <c r="H261" s="50"/>
      <c r="I261" s="51">
        <v>45138</v>
      </c>
      <c r="J261" s="52">
        <v>45132</v>
      </c>
      <c r="K261" s="53" t="s">
        <v>517</v>
      </c>
    </row>
    <row r="262" spans="2:11">
      <c r="B262" s="45" t="s">
        <v>134</v>
      </c>
      <c r="C262" s="47" t="s">
        <v>91</v>
      </c>
      <c r="D262" s="46">
        <v>815005074</v>
      </c>
      <c r="E262" s="45" t="s">
        <v>139</v>
      </c>
      <c r="F262" s="48">
        <v>312794695</v>
      </c>
      <c r="G262" s="49">
        <v>312794695</v>
      </c>
      <c r="H262" s="50"/>
      <c r="I262" s="51">
        <v>45138</v>
      </c>
      <c r="J262" s="52">
        <v>45132</v>
      </c>
      <c r="K262" s="53" t="s">
        <v>517</v>
      </c>
    </row>
    <row r="263" spans="2:11">
      <c r="B263" s="45" t="s">
        <v>134</v>
      </c>
      <c r="C263" s="47" t="s">
        <v>91</v>
      </c>
      <c r="D263" s="46">
        <v>800171780</v>
      </c>
      <c r="E263" s="45" t="s">
        <v>137</v>
      </c>
      <c r="F263" s="48">
        <v>266620188</v>
      </c>
      <c r="G263" s="49">
        <v>266620188</v>
      </c>
      <c r="H263" s="50"/>
      <c r="I263" s="51">
        <v>45138</v>
      </c>
      <c r="J263" s="52">
        <v>45132</v>
      </c>
      <c r="K263" s="53" t="s">
        <v>517</v>
      </c>
    </row>
    <row r="264" spans="2:11">
      <c r="B264" s="45" t="s">
        <v>134</v>
      </c>
      <c r="C264" s="47" t="s">
        <v>91</v>
      </c>
      <c r="D264" s="46">
        <v>891200209</v>
      </c>
      <c r="E264" s="45" t="s">
        <v>138</v>
      </c>
      <c r="F264" s="48">
        <v>241066354</v>
      </c>
      <c r="G264" s="49">
        <v>241066354</v>
      </c>
      <c r="H264" s="50"/>
      <c r="I264" s="51">
        <v>45138</v>
      </c>
      <c r="J264" s="52">
        <v>45132</v>
      </c>
      <c r="K264" s="53" t="s">
        <v>517</v>
      </c>
    </row>
    <row r="265" spans="2:11">
      <c r="B265" s="45" t="s">
        <v>134</v>
      </c>
      <c r="C265" s="47" t="s">
        <v>91</v>
      </c>
      <c r="D265" s="46">
        <v>891501676</v>
      </c>
      <c r="E265" s="45" t="s">
        <v>174</v>
      </c>
      <c r="F265" s="48">
        <v>178829689</v>
      </c>
      <c r="G265" s="49">
        <v>178829689</v>
      </c>
      <c r="H265" s="50"/>
      <c r="I265" s="51">
        <v>45138</v>
      </c>
      <c r="J265" s="52">
        <v>45132</v>
      </c>
      <c r="K265" s="53" t="s">
        <v>517</v>
      </c>
    </row>
    <row r="266" spans="2:11">
      <c r="B266" s="45" t="s">
        <v>134</v>
      </c>
      <c r="C266" s="47" t="s">
        <v>91</v>
      </c>
      <c r="D266" s="46">
        <v>890301430</v>
      </c>
      <c r="E266" s="45" t="s">
        <v>344</v>
      </c>
      <c r="F266" s="48">
        <v>133056265</v>
      </c>
      <c r="G266" s="49">
        <v>133056265</v>
      </c>
      <c r="H266" s="50"/>
      <c r="I266" s="51">
        <v>45138</v>
      </c>
      <c r="J266" s="52">
        <v>45132</v>
      </c>
      <c r="K266" s="53" t="s">
        <v>517</v>
      </c>
    </row>
    <row r="267" spans="2:11">
      <c r="B267" s="45" t="s">
        <v>134</v>
      </c>
      <c r="C267" s="47" t="s">
        <v>91</v>
      </c>
      <c r="D267" s="46">
        <v>891901158</v>
      </c>
      <c r="E267" s="45" t="s">
        <v>141</v>
      </c>
      <c r="F267" s="48">
        <v>126316843</v>
      </c>
      <c r="G267" s="49">
        <v>126316843</v>
      </c>
      <c r="H267" s="50"/>
      <c r="I267" s="51">
        <v>45138</v>
      </c>
      <c r="J267" s="52">
        <v>45132</v>
      </c>
      <c r="K267" s="53" t="s">
        <v>517</v>
      </c>
    </row>
    <row r="268" spans="2:11">
      <c r="B268" s="45" t="s">
        <v>134</v>
      </c>
      <c r="C268" s="47" t="s">
        <v>91</v>
      </c>
      <c r="D268" s="46">
        <v>900348830</v>
      </c>
      <c r="E268" s="45" t="s">
        <v>142</v>
      </c>
      <c r="F268" s="48">
        <v>80853492</v>
      </c>
      <c r="G268" s="49">
        <v>80853492</v>
      </c>
      <c r="H268" s="50"/>
      <c r="I268" s="51">
        <v>45138</v>
      </c>
      <c r="J268" s="52">
        <v>45132</v>
      </c>
      <c r="K268" s="53" t="s">
        <v>517</v>
      </c>
    </row>
    <row r="269" spans="2:11">
      <c r="B269" s="45" t="s">
        <v>134</v>
      </c>
      <c r="C269" s="47" t="s">
        <v>91</v>
      </c>
      <c r="D269" s="46">
        <v>815000316</v>
      </c>
      <c r="E269" s="45" t="s">
        <v>143</v>
      </c>
      <c r="F269" s="48">
        <v>68971061</v>
      </c>
      <c r="G269" s="49">
        <v>68971061</v>
      </c>
      <c r="H269" s="50"/>
      <c r="I269" s="51">
        <v>45138</v>
      </c>
      <c r="J269" s="52">
        <v>45132</v>
      </c>
      <c r="K269" s="53" t="s">
        <v>517</v>
      </c>
    </row>
    <row r="270" spans="2:11">
      <c r="B270" s="45" t="s">
        <v>134</v>
      </c>
      <c r="C270" s="47" t="s">
        <v>91</v>
      </c>
      <c r="D270" s="46">
        <v>900596447</v>
      </c>
      <c r="E270" s="45" t="s">
        <v>157</v>
      </c>
      <c r="F270" s="48">
        <v>68098934</v>
      </c>
      <c r="G270" s="49">
        <v>68098934</v>
      </c>
      <c r="H270" s="50"/>
      <c r="I270" s="51">
        <v>45138</v>
      </c>
      <c r="J270" s="52">
        <v>45132</v>
      </c>
      <c r="K270" s="53" t="s">
        <v>517</v>
      </c>
    </row>
    <row r="271" spans="2:11">
      <c r="B271" s="45" t="s">
        <v>134</v>
      </c>
      <c r="C271" s="47" t="s">
        <v>91</v>
      </c>
      <c r="D271" s="46">
        <v>900883992</v>
      </c>
      <c r="E271" s="45" t="s">
        <v>200</v>
      </c>
      <c r="F271" s="48">
        <v>57910860</v>
      </c>
      <c r="G271" s="49">
        <v>57910860</v>
      </c>
      <c r="H271" s="50"/>
      <c r="I271" s="51">
        <v>45138</v>
      </c>
      <c r="J271" s="52">
        <v>45132</v>
      </c>
      <c r="K271" s="53" t="s">
        <v>517</v>
      </c>
    </row>
    <row r="272" spans="2:11">
      <c r="B272" s="45" t="s">
        <v>134</v>
      </c>
      <c r="C272" s="47" t="s">
        <v>91</v>
      </c>
      <c r="D272" s="46">
        <v>805011262</v>
      </c>
      <c r="E272" s="45" t="s">
        <v>144</v>
      </c>
      <c r="F272" s="48">
        <v>56831121</v>
      </c>
      <c r="G272" s="49">
        <v>56831121</v>
      </c>
      <c r="H272" s="50"/>
      <c r="I272" s="51">
        <v>45138</v>
      </c>
      <c r="J272" s="52">
        <v>45132</v>
      </c>
      <c r="K272" s="53" t="s">
        <v>517</v>
      </c>
    </row>
    <row r="273" spans="2:11">
      <c r="B273" s="45" t="s">
        <v>134</v>
      </c>
      <c r="C273" s="47" t="s">
        <v>91</v>
      </c>
      <c r="D273" s="46">
        <v>891200240</v>
      </c>
      <c r="E273" s="45" t="s">
        <v>145</v>
      </c>
      <c r="F273" s="48">
        <v>53211574</v>
      </c>
      <c r="G273" s="49">
        <v>53211574</v>
      </c>
      <c r="H273" s="50"/>
      <c r="I273" s="51">
        <v>45138</v>
      </c>
      <c r="J273" s="52">
        <v>45132</v>
      </c>
      <c r="K273" s="53" t="s">
        <v>517</v>
      </c>
    </row>
    <row r="274" spans="2:11">
      <c r="B274" s="45" t="s">
        <v>134</v>
      </c>
      <c r="C274" s="47" t="s">
        <v>91</v>
      </c>
      <c r="D274" s="46">
        <v>821000831</v>
      </c>
      <c r="E274" s="45" t="s">
        <v>146</v>
      </c>
      <c r="F274" s="48">
        <v>50723830</v>
      </c>
      <c r="G274" s="49">
        <v>50723830</v>
      </c>
      <c r="H274" s="50"/>
      <c r="I274" s="51">
        <v>45138</v>
      </c>
      <c r="J274" s="52">
        <v>45132</v>
      </c>
      <c r="K274" s="53" t="s">
        <v>517</v>
      </c>
    </row>
    <row r="275" spans="2:11">
      <c r="B275" s="45" t="s">
        <v>134</v>
      </c>
      <c r="C275" s="47" t="s">
        <v>91</v>
      </c>
      <c r="D275" s="46">
        <v>890304155</v>
      </c>
      <c r="E275" s="45" t="s">
        <v>147</v>
      </c>
      <c r="F275" s="48">
        <v>49405369</v>
      </c>
      <c r="G275" s="49">
        <v>49405369</v>
      </c>
      <c r="H275" s="50"/>
      <c r="I275" s="51">
        <v>45138</v>
      </c>
      <c r="J275" s="52">
        <v>45132</v>
      </c>
      <c r="K275" s="53" t="s">
        <v>517</v>
      </c>
    </row>
    <row r="276" spans="2:11">
      <c r="B276" s="45" t="s">
        <v>134</v>
      </c>
      <c r="C276" s="47" t="s">
        <v>91</v>
      </c>
      <c r="D276" s="46">
        <v>830120157</v>
      </c>
      <c r="E276" s="45" t="s">
        <v>148</v>
      </c>
      <c r="F276" s="48">
        <v>43692247</v>
      </c>
      <c r="G276" s="49">
        <v>43692247</v>
      </c>
      <c r="H276" s="50"/>
      <c r="I276" s="51">
        <v>45138</v>
      </c>
      <c r="J276" s="52">
        <v>45132</v>
      </c>
      <c r="K276" s="53" t="s">
        <v>517</v>
      </c>
    </row>
    <row r="277" spans="2:11">
      <c r="B277" s="45" t="s">
        <v>134</v>
      </c>
      <c r="C277" s="47" t="s">
        <v>91</v>
      </c>
      <c r="D277" s="46">
        <v>805027261</v>
      </c>
      <c r="E277" s="45" t="s">
        <v>149</v>
      </c>
      <c r="F277" s="48">
        <v>40455051</v>
      </c>
      <c r="G277" s="49">
        <v>40455051</v>
      </c>
      <c r="H277" s="50"/>
      <c r="I277" s="51">
        <v>45138</v>
      </c>
      <c r="J277" s="52">
        <v>45132</v>
      </c>
      <c r="K277" s="53" t="s">
        <v>517</v>
      </c>
    </row>
    <row r="278" spans="2:11">
      <c r="B278" s="45" t="s">
        <v>134</v>
      </c>
      <c r="C278" s="47" t="s">
        <v>91</v>
      </c>
      <c r="D278" s="46">
        <v>900335692</v>
      </c>
      <c r="E278" s="45" t="s">
        <v>155</v>
      </c>
      <c r="F278" s="48">
        <v>39755409</v>
      </c>
      <c r="G278" s="49">
        <v>39755409</v>
      </c>
      <c r="H278" s="50"/>
      <c r="I278" s="51">
        <v>45138</v>
      </c>
      <c r="J278" s="52">
        <v>45132</v>
      </c>
      <c r="K278" s="53" t="s">
        <v>517</v>
      </c>
    </row>
    <row r="279" spans="2:11">
      <c r="B279" s="45" t="s">
        <v>134</v>
      </c>
      <c r="C279" s="47" t="s">
        <v>91</v>
      </c>
      <c r="D279" s="46">
        <v>891301121</v>
      </c>
      <c r="E279" s="45" t="s">
        <v>150</v>
      </c>
      <c r="F279" s="48">
        <v>37797331</v>
      </c>
      <c r="G279" s="49">
        <v>37797331</v>
      </c>
      <c r="H279" s="50"/>
      <c r="I279" s="51">
        <v>45138</v>
      </c>
      <c r="J279" s="52">
        <v>45132</v>
      </c>
      <c r="K279" s="53" t="s">
        <v>517</v>
      </c>
    </row>
    <row r="280" spans="2:11">
      <c r="B280" s="45" t="s">
        <v>134</v>
      </c>
      <c r="C280" s="47" t="s">
        <v>91</v>
      </c>
      <c r="D280" s="46">
        <v>815001140</v>
      </c>
      <c r="E280" s="45" t="s">
        <v>153</v>
      </c>
      <c r="F280" s="48">
        <v>36491755</v>
      </c>
      <c r="G280" s="49">
        <v>36491755</v>
      </c>
      <c r="H280" s="50"/>
      <c r="I280" s="51">
        <v>45138</v>
      </c>
      <c r="J280" s="52">
        <v>45132</v>
      </c>
      <c r="K280" s="53" t="s">
        <v>517</v>
      </c>
    </row>
    <row r="281" spans="2:11">
      <c r="B281" s="45" t="s">
        <v>134</v>
      </c>
      <c r="C281" s="47" t="s">
        <v>91</v>
      </c>
      <c r="D281" s="46">
        <v>900387876</v>
      </c>
      <c r="E281" s="45" t="s">
        <v>195</v>
      </c>
      <c r="F281" s="48">
        <v>36459698</v>
      </c>
      <c r="G281" s="49">
        <v>36459698</v>
      </c>
      <c r="H281" s="50"/>
      <c r="I281" s="51">
        <v>45138</v>
      </c>
      <c r="J281" s="52">
        <v>45132</v>
      </c>
      <c r="K281" s="53" t="s">
        <v>517</v>
      </c>
    </row>
    <row r="282" spans="2:11">
      <c r="B282" s="45" t="s">
        <v>134</v>
      </c>
      <c r="C282" s="47" t="s">
        <v>91</v>
      </c>
      <c r="D282" s="46">
        <v>805027289</v>
      </c>
      <c r="E282" s="45" t="s">
        <v>151</v>
      </c>
      <c r="F282" s="48">
        <v>36162346</v>
      </c>
      <c r="G282" s="49">
        <v>36162346</v>
      </c>
      <c r="H282" s="50"/>
      <c r="I282" s="51">
        <v>45138</v>
      </c>
      <c r="J282" s="52">
        <v>45132</v>
      </c>
      <c r="K282" s="53" t="s">
        <v>517</v>
      </c>
    </row>
    <row r="283" spans="2:11">
      <c r="B283" s="45" t="s">
        <v>134</v>
      </c>
      <c r="C283" s="47" t="s">
        <v>91</v>
      </c>
      <c r="D283" s="46">
        <v>817003166</v>
      </c>
      <c r="E283" s="45" t="s">
        <v>154</v>
      </c>
      <c r="F283" s="48">
        <v>35706877</v>
      </c>
      <c r="G283" s="49">
        <v>35706877</v>
      </c>
      <c r="H283" s="50"/>
      <c r="I283" s="51">
        <v>45138</v>
      </c>
      <c r="J283" s="52">
        <v>45132</v>
      </c>
      <c r="K283" s="53" t="s">
        <v>517</v>
      </c>
    </row>
    <row r="284" spans="2:11">
      <c r="B284" s="45" t="s">
        <v>134</v>
      </c>
      <c r="C284" s="47" t="s">
        <v>91</v>
      </c>
      <c r="D284" s="46">
        <v>890324177</v>
      </c>
      <c r="E284" s="45" t="s">
        <v>161</v>
      </c>
      <c r="F284" s="48">
        <v>34899752</v>
      </c>
      <c r="G284" s="49">
        <v>34899752</v>
      </c>
      <c r="H284" s="50"/>
      <c r="I284" s="51">
        <v>45138</v>
      </c>
      <c r="J284" s="52">
        <v>45132</v>
      </c>
      <c r="K284" s="53" t="s">
        <v>517</v>
      </c>
    </row>
    <row r="285" spans="2:11">
      <c r="B285" s="45" t="s">
        <v>134</v>
      </c>
      <c r="C285" s="47" t="s">
        <v>91</v>
      </c>
      <c r="D285" s="46">
        <v>900186318</v>
      </c>
      <c r="E285" s="45" t="s">
        <v>156</v>
      </c>
      <c r="F285" s="48">
        <v>30881877</v>
      </c>
      <c r="G285" s="49">
        <v>30881877</v>
      </c>
      <c r="H285" s="50"/>
      <c r="I285" s="51">
        <v>45138</v>
      </c>
      <c r="J285" s="52">
        <v>45132</v>
      </c>
      <c r="K285" s="53" t="s">
        <v>517</v>
      </c>
    </row>
    <row r="286" spans="2:11">
      <c r="B286" s="45" t="s">
        <v>134</v>
      </c>
      <c r="C286" s="47" t="s">
        <v>91</v>
      </c>
      <c r="D286" s="46">
        <v>830046541</v>
      </c>
      <c r="E286" s="45" t="s">
        <v>158</v>
      </c>
      <c r="F286" s="48">
        <v>26749713</v>
      </c>
      <c r="G286" s="49">
        <v>26749713</v>
      </c>
      <c r="H286" s="50"/>
      <c r="I286" s="51">
        <v>45138</v>
      </c>
      <c r="J286" s="52">
        <v>45132</v>
      </c>
      <c r="K286" s="53" t="s">
        <v>517</v>
      </c>
    </row>
    <row r="287" spans="2:11">
      <c r="B287" s="45" t="s">
        <v>134</v>
      </c>
      <c r="C287" s="47" t="s">
        <v>91</v>
      </c>
      <c r="D287" s="46">
        <v>900337015</v>
      </c>
      <c r="E287" s="45" t="s">
        <v>170</v>
      </c>
      <c r="F287" s="48">
        <v>26064835</v>
      </c>
      <c r="G287" s="49">
        <v>26064835</v>
      </c>
      <c r="H287" s="50"/>
      <c r="I287" s="51">
        <v>45138</v>
      </c>
      <c r="J287" s="52">
        <v>45132</v>
      </c>
      <c r="K287" s="53" t="s">
        <v>517</v>
      </c>
    </row>
    <row r="288" spans="2:11">
      <c r="B288" s="45" t="s">
        <v>134</v>
      </c>
      <c r="C288" s="47" t="s">
        <v>91</v>
      </c>
      <c r="D288" s="46">
        <v>860013779</v>
      </c>
      <c r="E288" s="45" t="s">
        <v>169</v>
      </c>
      <c r="F288" s="48">
        <v>25681560</v>
      </c>
      <c r="G288" s="49">
        <v>25681560</v>
      </c>
      <c r="H288" s="50"/>
      <c r="I288" s="51">
        <v>45138</v>
      </c>
      <c r="J288" s="52">
        <v>45132</v>
      </c>
      <c r="K288" s="53" t="s">
        <v>517</v>
      </c>
    </row>
    <row r="289" spans="2:11">
      <c r="B289" s="45" t="s">
        <v>134</v>
      </c>
      <c r="C289" s="47" t="s">
        <v>91</v>
      </c>
      <c r="D289" s="46">
        <v>900480420</v>
      </c>
      <c r="E289" s="45" t="s">
        <v>345</v>
      </c>
      <c r="F289" s="48">
        <v>22107452</v>
      </c>
      <c r="G289" s="49">
        <v>22107452</v>
      </c>
      <c r="H289" s="50"/>
      <c r="I289" s="51">
        <v>45138</v>
      </c>
      <c r="J289" s="52">
        <v>45132</v>
      </c>
      <c r="K289" s="53" t="s">
        <v>517</v>
      </c>
    </row>
    <row r="290" spans="2:11">
      <c r="B290" s="45" t="s">
        <v>134</v>
      </c>
      <c r="C290" s="47" t="s">
        <v>91</v>
      </c>
      <c r="D290" s="46">
        <v>891500084</v>
      </c>
      <c r="E290" s="45" t="s">
        <v>160</v>
      </c>
      <c r="F290" s="48">
        <v>22039648</v>
      </c>
      <c r="G290" s="49">
        <v>22039648</v>
      </c>
      <c r="H290" s="50"/>
      <c r="I290" s="51">
        <v>45138</v>
      </c>
      <c r="J290" s="52">
        <v>45132</v>
      </c>
      <c r="K290" s="53" t="s">
        <v>517</v>
      </c>
    </row>
    <row r="291" spans="2:11">
      <c r="B291" s="45" t="s">
        <v>134</v>
      </c>
      <c r="C291" s="47" t="s">
        <v>91</v>
      </c>
      <c r="D291" s="46">
        <v>800191916</v>
      </c>
      <c r="E291" s="45" t="s">
        <v>163</v>
      </c>
      <c r="F291" s="48">
        <v>21671210</v>
      </c>
      <c r="G291" s="49">
        <v>21671210</v>
      </c>
      <c r="H291" s="50"/>
      <c r="I291" s="51">
        <v>45138</v>
      </c>
      <c r="J291" s="52">
        <v>45132</v>
      </c>
      <c r="K291" s="53" t="s">
        <v>517</v>
      </c>
    </row>
    <row r="292" spans="2:11">
      <c r="B292" s="45" t="s">
        <v>134</v>
      </c>
      <c r="C292" s="47" t="s">
        <v>91</v>
      </c>
      <c r="D292" s="46">
        <v>900272615</v>
      </c>
      <c r="E292" s="45" t="s">
        <v>162</v>
      </c>
      <c r="F292" s="48">
        <v>20954863</v>
      </c>
      <c r="G292" s="49">
        <v>20954863</v>
      </c>
      <c r="H292" s="50"/>
      <c r="I292" s="51">
        <v>45138</v>
      </c>
      <c r="J292" s="52">
        <v>45132</v>
      </c>
      <c r="K292" s="53" t="s">
        <v>517</v>
      </c>
    </row>
    <row r="293" spans="2:11">
      <c r="B293" s="45" t="s">
        <v>134</v>
      </c>
      <c r="C293" s="47" t="s">
        <v>91</v>
      </c>
      <c r="D293" s="46">
        <v>846003067</v>
      </c>
      <c r="E293" s="45" t="s">
        <v>164</v>
      </c>
      <c r="F293" s="48">
        <v>17561323</v>
      </c>
      <c r="G293" s="49">
        <v>17561323</v>
      </c>
      <c r="H293" s="50"/>
      <c r="I293" s="51">
        <v>45138</v>
      </c>
      <c r="J293" s="52">
        <v>45132</v>
      </c>
      <c r="K293" s="53" t="s">
        <v>517</v>
      </c>
    </row>
    <row r="294" spans="2:11">
      <c r="B294" s="45" t="s">
        <v>134</v>
      </c>
      <c r="C294" s="47" t="s">
        <v>91</v>
      </c>
      <c r="D294" s="46">
        <v>891200528</v>
      </c>
      <c r="E294" s="45" t="s">
        <v>202</v>
      </c>
      <c r="F294" s="48">
        <v>16795112</v>
      </c>
      <c r="G294" s="49">
        <v>16795112</v>
      </c>
      <c r="H294" s="50"/>
      <c r="I294" s="51">
        <v>45138</v>
      </c>
      <c r="J294" s="52">
        <v>45132</v>
      </c>
      <c r="K294" s="53" t="s">
        <v>517</v>
      </c>
    </row>
    <row r="295" spans="2:11">
      <c r="B295" s="45" t="s">
        <v>134</v>
      </c>
      <c r="C295" s="47" t="s">
        <v>91</v>
      </c>
      <c r="D295" s="46">
        <v>900900754</v>
      </c>
      <c r="E295" s="45" t="s">
        <v>176</v>
      </c>
      <c r="F295" s="48">
        <v>16673015</v>
      </c>
      <c r="G295" s="49">
        <v>16673015</v>
      </c>
      <c r="H295" s="50"/>
      <c r="I295" s="51">
        <v>45138</v>
      </c>
      <c r="J295" s="52">
        <v>45132</v>
      </c>
      <c r="K295" s="53" t="s">
        <v>517</v>
      </c>
    </row>
    <row r="296" spans="2:11">
      <c r="B296" s="45" t="s">
        <v>134</v>
      </c>
      <c r="C296" s="47" t="s">
        <v>91</v>
      </c>
      <c r="D296" s="46">
        <v>837000974</v>
      </c>
      <c r="E296" s="45" t="s">
        <v>167</v>
      </c>
      <c r="F296" s="48">
        <v>16247005</v>
      </c>
      <c r="G296" s="49">
        <v>16247005</v>
      </c>
      <c r="H296" s="50"/>
      <c r="I296" s="51">
        <v>45138</v>
      </c>
      <c r="J296" s="52">
        <v>45132</v>
      </c>
      <c r="K296" s="53" t="s">
        <v>517</v>
      </c>
    </row>
    <row r="297" spans="2:11">
      <c r="B297" s="45" t="s">
        <v>134</v>
      </c>
      <c r="C297" s="47" t="s">
        <v>91</v>
      </c>
      <c r="D297" s="46">
        <v>900597845</v>
      </c>
      <c r="E297" s="45" t="s">
        <v>165</v>
      </c>
      <c r="F297" s="48">
        <v>16001847</v>
      </c>
      <c r="G297" s="49">
        <v>16001847</v>
      </c>
      <c r="H297" s="50"/>
      <c r="I297" s="51">
        <v>45138</v>
      </c>
      <c r="J297" s="52">
        <v>45132</v>
      </c>
      <c r="K297" s="53" t="s">
        <v>517</v>
      </c>
    </row>
    <row r="298" spans="2:11">
      <c r="B298" s="45" t="s">
        <v>134</v>
      </c>
      <c r="C298" s="47" t="s">
        <v>91</v>
      </c>
      <c r="D298" s="46">
        <v>891380103</v>
      </c>
      <c r="E298" s="45" t="s">
        <v>166</v>
      </c>
      <c r="F298" s="48">
        <v>15981292</v>
      </c>
      <c r="G298" s="49">
        <v>15981292</v>
      </c>
      <c r="H298" s="50"/>
      <c r="I298" s="51">
        <v>45138</v>
      </c>
      <c r="J298" s="52">
        <v>45132</v>
      </c>
      <c r="K298" s="53" t="s">
        <v>517</v>
      </c>
    </row>
    <row r="299" spans="2:11">
      <c r="B299" s="45" t="s">
        <v>134</v>
      </c>
      <c r="C299" s="47" t="s">
        <v>91</v>
      </c>
      <c r="D299" s="46">
        <v>900900155</v>
      </c>
      <c r="E299" s="45" t="s">
        <v>168</v>
      </c>
      <c r="F299" s="48">
        <v>15685062</v>
      </c>
      <c r="G299" s="49">
        <v>15685062</v>
      </c>
      <c r="H299" s="50"/>
      <c r="I299" s="51">
        <v>45138</v>
      </c>
      <c r="J299" s="52">
        <v>45132</v>
      </c>
      <c r="K299" s="53" t="s">
        <v>517</v>
      </c>
    </row>
    <row r="300" spans="2:11">
      <c r="B300" s="45" t="s">
        <v>134</v>
      </c>
      <c r="C300" s="47" t="s">
        <v>91</v>
      </c>
      <c r="D300" s="46">
        <v>891301447</v>
      </c>
      <c r="E300" s="45" t="s">
        <v>171</v>
      </c>
      <c r="F300" s="48">
        <v>14529355</v>
      </c>
      <c r="G300" s="49">
        <v>14529355</v>
      </c>
      <c r="H300" s="50"/>
      <c r="I300" s="51">
        <v>45138</v>
      </c>
      <c r="J300" s="52">
        <v>45132</v>
      </c>
      <c r="K300" s="53" t="s">
        <v>517</v>
      </c>
    </row>
    <row r="301" spans="2:11">
      <c r="B301" s="45" t="s">
        <v>134</v>
      </c>
      <c r="C301" s="47" t="s">
        <v>91</v>
      </c>
      <c r="D301" s="46">
        <v>891201845</v>
      </c>
      <c r="E301" s="45" t="s">
        <v>172</v>
      </c>
      <c r="F301" s="48">
        <v>14271778</v>
      </c>
      <c r="G301" s="49">
        <v>14271778</v>
      </c>
      <c r="H301" s="50"/>
      <c r="I301" s="51">
        <v>45138</v>
      </c>
      <c r="J301" s="52">
        <v>45132</v>
      </c>
      <c r="K301" s="53" t="s">
        <v>517</v>
      </c>
    </row>
    <row r="302" spans="2:11">
      <c r="B302" s="45" t="s">
        <v>134</v>
      </c>
      <c r="C302" s="47" t="s">
        <v>91</v>
      </c>
      <c r="D302" s="46">
        <v>890309115</v>
      </c>
      <c r="E302" s="45" t="s">
        <v>173</v>
      </c>
      <c r="F302" s="48">
        <v>12223224</v>
      </c>
      <c r="G302" s="49">
        <v>12223224</v>
      </c>
      <c r="H302" s="50"/>
      <c r="I302" s="51">
        <v>45138</v>
      </c>
      <c r="J302" s="52">
        <v>45132</v>
      </c>
      <c r="K302" s="53" t="s">
        <v>517</v>
      </c>
    </row>
    <row r="303" spans="2:11">
      <c r="B303" s="45" t="s">
        <v>134</v>
      </c>
      <c r="C303" s="47" t="s">
        <v>91</v>
      </c>
      <c r="D303" s="46">
        <v>846000474</v>
      </c>
      <c r="E303" s="45" t="s">
        <v>175</v>
      </c>
      <c r="F303" s="48">
        <v>11422314</v>
      </c>
      <c r="G303" s="49">
        <v>11422314</v>
      </c>
      <c r="H303" s="50"/>
      <c r="I303" s="51">
        <v>45138</v>
      </c>
      <c r="J303" s="52">
        <v>45132</v>
      </c>
      <c r="K303" s="53" t="s">
        <v>517</v>
      </c>
    </row>
    <row r="304" spans="2:11">
      <c r="B304" s="45" t="s">
        <v>134</v>
      </c>
      <c r="C304" s="47" t="s">
        <v>91</v>
      </c>
      <c r="D304" s="46">
        <v>901210787</v>
      </c>
      <c r="E304" s="45" t="s">
        <v>346</v>
      </c>
      <c r="F304" s="48">
        <v>11176772</v>
      </c>
      <c r="G304" s="49">
        <v>11176772</v>
      </c>
      <c r="H304" s="50"/>
      <c r="I304" s="51">
        <v>45138</v>
      </c>
      <c r="J304" s="52">
        <v>45132</v>
      </c>
      <c r="K304" s="53" t="s">
        <v>517</v>
      </c>
    </row>
    <row r="305" spans="2:11">
      <c r="B305" s="45" t="s">
        <v>134</v>
      </c>
      <c r="C305" s="47" t="s">
        <v>91</v>
      </c>
      <c r="D305" s="46">
        <v>890399047</v>
      </c>
      <c r="E305" s="45" t="s">
        <v>347</v>
      </c>
      <c r="F305" s="48">
        <v>10709640</v>
      </c>
      <c r="G305" s="49">
        <v>10709640</v>
      </c>
      <c r="H305" s="50"/>
      <c r="I305" s="51">
        <v>45138</v>
      </c>
      <c r="J305" s="52">
        <v>45132</v>
      </c>
      <c r="K305" s="53" t="s">
        <v>517</v>
      </c>
    </row>
    <row r="306" spans="2:11">
      <c r="B306" s="45" t="s">
        <v>134</v>
      </c>
      <c r="C306" s="47" t="s">
        <v>91</v>
      </c>
      <c r="D306" s="46">
        <v>901201887</v>
      </c>
      <c r="E306" s="45" t="s">
        <v>348</v>
      </c>
      <c r="F306" s="48">
        <v>10519777</v>
      </c>
      <c r="G306" s="49">
        <v>10519777</v>
      </c>
      <c r="H306" s="50"/>
      <c r="I306" s="51">
        <v>45138</v>
      </c>
      <c r="J306" s="52">
        <v>45132</v>
      </c>
      <c r="K306" s="53" t="s">
        <v>517</v>
      </c>
    </row>
    <row r="307" spans="2:11">
      <c r="B307" s="45" t="s">
        <v>134</v>
      </c>
      <c r="C307" s="47" t="s">
        <v>91</v>
      </c>
      <c r="D307" s="46">
        <v>891380054</v>
      </c>
      <c r="E307" s="45" t="s">
        <v>327</v>
      </c>
      <c r="F307" s="48">
        <v>10344325</v>
      </c>
      <c r="G307" s="49">
        <v>10344325</v>
      </c>
      <c r="H307" s="50"/>
      <c r="I307" s="51">
        <v>45138</v>
      </c>
      <c r="J307" s="52">
        <v>45132</v>
      </c>
      <c r="K307" s="53" t="s">
        <v>517</v>
      </c>
    </row>
    <row r="308" spans="2:11">
      <c r="B308" s="45" t="s">
        <v>134</v>
      </c>
      <c r="C308" s="47" t="s">
        <v>91</v>
      </c>
      <c r="D308" s="46">
        <v>800197601</v>
      </c>
      <c r="E308" s="45" t="s">
        <v>177</v>
      </c>
      <c r="F308" s="48">
        <v>10228312</v>
      </c>
      <c r="G308" s="49">
        <v>10228312</v>
      </c>
      <c r="H308" s="50"/>
      <c r="I308" s="51">
        <v>45138</v>
      </c>
      <c r="J308" s="52">
        <v>45132</v>
      </c>
      <c r="K308" s="53" t="s">
        <v>517</v>
      </c>
    </row>
    <row r="309" spans="2:11">
      <c r="B309" s="45" t="s">
        <v>134</v>
      </c>
      <c r="C309" s="47" t="s">
        <v>91</v>
      </c>
      <c r="D309" s="46">
        <v>900500582</v>
      </c>
      <c r="E309" s="45" t="s">
        <v>349</v>
      </c>
      <c r="F309" s="48">
        <v>10221297</v>
      </c>
      <c r="G309" s="49">
        <v>10221297</v>
      </c>
      <c r="H309" s="50"/>
      <c r="I309" s="51">
        <v>45138</v>
      </c>
      <c r="J309" s="52">
        <v>45132</v>
      </c>
      <c r="K309" s="53" t="s">
        <v>517</v>
      </c>
    </row>
    <row r="310" spans="2:11">
      <c r="B310" s="45" t="s">
        <v>134</v>
      </c>
      <c r="C310" s="47" t="s">
        <v>91</v>
      </c>
      <c r="D310" s="46">
        <v>891580002</v>
      </c>
      <c r="E310" s="45" t="s">
        <v>350</v>
      </c>
      <c r="F310" s="48">
        <v>9021721</v>
      </c>
      <c r="G310" s="49">
        <v>9021721</v>
      </c>
      <c r="H310" s="50"/>
      <c r="I310" s="51">
        <v>45138</v>
      </c>
      <c r="J310" s="52">
        <v>45132</v>
      </c>
      <c r="K310" s="53" t="s">
        <v>517</v>
      </c>
    </row>
    <row r="311" spans="2:11">
      <c r="B311" s="45" t="s">
        <v>134</v>
      </c>
      <c r="C311" s="47" t="s">
        <v>91</v>
      </c>
      <c r="D311" s="46">
        <v>900256351</v>
      </c>
      <c r="E311" s="45" t="s">
        <v>351</v>
      </c>
      <c r="F311" s="48">
        <v>8919372</v>
      </c>
      <c r="G311" s="49">
        <v>8919372</v>
      </c>
      <c r="H311" s="50"/>
      <c r="I311" s="51">
        <v>45138</v>
      </c>
      <c r="J311" s="52">
        <v>45132</v>
      </c>
      <c r="K311" s="53" t="s">
        <v>517</v>
      </c>
    </row>
    <row r="312" spans="2:11">
      <c r="B312" s="45" t="s">
        <v>134</v>
      </c>
      <c r="C312" s="47" t="s">
        <v>91</v>
      </c>
      <c r="D312" s="46">
        <v>830504400</v>
      </c>
      <c r="E312" s="45" t="s">
        <v>178</v>
      </c>
      <c r="F312" s="48">
        <v>7837567</v>
      </c>
      <c r="G312" s="49">
        <v>7837567</v>
      </c>
      <c r="H312" s="50"/>
      <c r="I312" s="51">
        <v>45138</v>
      </c>
      <c r="J312" s="52">
        <v>45132</v>
      </c>
      <c r="K312" s="53" t="s">
        <v>517</v>
      </c>
    </row>
    <row r="313" spans="2:11">
      <c r="B313" s="45" t="s">
        <v>134</v>
      </c>
      <c r="C313" s="47" t="s">
        <v>91</v>
      </c>
      <c r="D313" s="46">
        <v>830007355</v>
      </c>
      <c r="E313" s="45" t="s">
        <v>179</v>
      </c>
      <c r="F313" s="48">
        <v>7656867</v>
      </c>
      <c r="G313" s="49">
        <v>7656867</v>
      </c>
      <c r="H313" s="50"/>
      <c r="I313" s="51">
        <v>45138</v>
      </c>
      <c r="J313" s="52">
        <v>45132</v>
      </c>
      <c r="K313" s="53" t="s">
        <v>517</v>
      </c>
    </row>
    <row r="314" spans="2:11">
      <c r="B314" s="45" t="s">
        <v>134</v>
      </c>
      <c r="C314" s="47" t="s">
        <v>91</v>
      </c>
      <c r="D314" s="46">
        <v>891901123</v>
      </c>
      <c r="E314" s="45" t="s">
        <v>180</v>
      </c>
      <c r="F314" s="48">
        <v>7549137</v>
      </c>
      <c r="G314" s="49">
        <v>7549137</v>
      </c>
      <c r="H314" s="50"/>
      <c r="I314" s="51">
        <v>45138</v>
      </c>
      <c r="J314" s="52">
        <v>45132</v>
      </c>
      <c r="K314" s="53" t="s">
        <v>517</v>
      </c>
    </row>
    <row r="315" spans="2:11">
      <c r="B315" s="45" t="s">
        <v>134</v>
      </c>
      <c r="C315" s="47" t="s">
        <v>91</v>
      </c>
      <c r="D315" s="46">
        <v>805010659</v>
      </c>
      <c r="E315" s="45" t="s">
        <v>181</v>
      </c>
      <c r="F315" s="48">
        <v>7327508</v>
      </c>
      <c r="G315" s="49">
        <v>7327508</v>
      </c>
      <c r="H315" s="50"/>
      <c r="I315" s="51">
        <v>45138</v>
      </c>
      <c r="J315" s="52">
        <v>45132</v>
      </c>
      <c r="K315" s="53" t="s">
        <v>517</v>
      </c>
    </row>
    <row r="316" spans="2:11">
      <c r="B316" s="45" t="s">
        <v>134</v>
      </c>
      <c r="C316" s="47" t="s">
        <v>91</v>
      </c>
      <c r="D316" s="46">
        <v>891900732</v>
      </c>
      <c r="E316" s="45" t="s">
        <v>182</v>
      </c>
      <c r="F316" s="48">
        <v>7174148</v>
      </c>
      <c r="G316" s="49">
        <v>7174148</v>
      </c>
      <c r="H316" s="50"/>
      <c r="I316" s="51">
        <v>45138</v>
      </c>
      <c r="J316" s="52">
        <v>45132</v>
      </c>
      <c r="K316" s="53" t="s">
        <v>517</v>
      </c>
    </row>
    <row r="317" spans="2:11">
      <c r="B317" s="45" t="s">
        <v>134</v>
      </c>
      <c r="C317" s="47" t="s">
        <v>91</v>
      </c>
      <c r="D317" s="46">
        <v>891380046</v>
      </c>
      <c r="E317" s="45" t="s">
        <v>186</v>
      </c>
      <c r="F317" s="48">
        <v>7162977</v>
      </c>
      <c r="G317" s="49">
        <v>7162977</v>
      </c>
      <c r="H317" s="50"/>
      <c r="I317" s="51">
        <v>45138</v>
      </c>
      <c r="J317" s="52">
        <v>45132</v>
      </c>
      <c r="K317" s="53" t="s">
        <v>517</v>
      </c>
    </row>
    <row r="318" spans="2:11">
      <c r="B318" s="45" t="s">
        <v>134</v>
      </c>
      <c r="C318" s="47" t="s">
        <v>91</v>
      </c>
      <c r="D318" s="46">
        <v>891901061</v>
      </c>
      <c r="E318" s="45" t="s">
        <v>184</v>
      </c>
      <c r="F318" s="48">
        <v>6901835</v>
      </c>
      <c r="G318" s="49">
        <v>6901835</v>
      </c>
      <c r="H318" s="50"/>
      <c r="I318" s="51">
        <v>45138</v>
      </c>
      <c r="J318" s="52">
        <v>45132</v>
      </c>
      <c r="K318" s="53" t="s">
        <v>517</v>
      </c>
    </row>
    <row r="319" spans="2:11">
      <c r="B319" s="45" t="s">
        <v>134</v>
      </c>
      <c r="C319" s="47" t="s">
        <v>91</v>
      </c>
      <c r="D319" s="46">
        <v>891380070</v>
      </c>
      <c r="E319" s="45" t="s">
        <v>185</v>
      </c>
      <c r="F319" s="48">
        <v>6813610</v>
      </c>
      <c r="G319" s="49">
        <v>6813610</v>
      </c>
      <c r="H319" s="50"/>
      <c r="I319" s="51">
        <v>45138</v>
      </c>
      <c r="J319" s="52">
        <v>45132</v>
      </c>
      <c r="K319" s="53" t="s">
        <v>517</v>
      </c>
    </row>
    <row r="320" spans="2:11">
      <c r="B320" s="45" t="s">
        <v>134</v>
      </c>
      <c r="C320" s="47" t="s">
        <v>91</v>
      </c>
      <c r="D320" s="46">
        <v>805027338</v>
      </c>
      <c r="E320" s="45" t="s">
        <v>183</v>
      </c>
      <c r="F320" s="48">
        <v>6593381</v>
      </c>
      <c r="G320" s="49">
        <v>6593381</v>
      </c>
      <c r="H320" s="50"/>
      <c r="I320" s="51">
        <v>45138</v>
      </c>
      <c r="J320" s="52">
        <v>45132</v>
      </c>
      <c r="K320" s="53" t="s">
        <v>517</v>
      </c>
    </row>
    <row r="321" spans="2:11">
      <c r="B321" s="45" t="s">
        <v>134</v>
      </c>
      <c r="C321" s="47" t="s">
        <v>91</v>
      </c>
      <c r="D321" s="46">
        <v>900263426</v>
      </c>
      <c r="E321" s="45" t="s">
        <v>187</v>
      </c>
      <c r="F321" s="48">
        <v>6337375</v>
      </c>
      <c r="G321" s="49">
        <v>6337375</v>
      </c>
      <c r="H321" s="50"/>
      <c r="I321" s="51">
        <v>45138</v>
      </c>
      <c r="J321" s="52">
        <v>45132</v>
      </c>
      <c r="K321" s="53" t="s">
        <v>517</v>
      </c>
    </row>
    <row r="322" spans="2:11">
      <c r="B322" s="45" t="s">
        <v>134</v>
      </c>
      <c r="C322" s="47" t="s">
        <v>91</v>
      </c>
      <c r="D322" s="46">
        <v>890307200</v>
      </c>
      <c r="E322" s="45" t="s">
        <v>352</v>
      </c>
      <c r="F322" s="48">
        <v>6182674</v>
      </c>
      <c r="G322" s="49">
        <v>6182674</v>
      </c>
      <c r="H322" s="50"/>
      <c r="I322" s="51">
        <v>45138</v>
      </c>
      <c r="J322" s="52">
        <v>45132</v>
      </c>
      <c r="K322" s="53" t="s">
        <v>517</v>
      </c>
    </row>
    <row r="323" spans="2:11">
      <c r="B323" s="45" t="s">
        <v>134</v>
      </c>
      <c r="C323" s="47" t="s">
        <v>91</v>
      </c>
      <c r="D323" s="46">
        <v>900732243</v>
      </c>
      <c r="E323" s="45" t="s">
        <v>210</v>
      </c>
      <c r="F323" s="48">
        <v>6089369</v>
      </c>
      <c r="G323" s="49">
        <v>6089369</v>
      </c>
      <c r="H323" s="50"/>
      <c r="I323" s="51">
        <v>45138</v>
      </c>
      <c r="J323" s="52">
        <v>45132</v>
      </c>
      <c r="K323" s="53" t="s">
        <v>517</v>
      </c>
    </row>
    <row r="324" spans="2:11">
      <c r="B324" s="45" t="s">
        <v>134</v>
      </c>
      <c r="C324" s="47" t="s">
        <v>91</v>
      </c>
      <c r="D324" s="46">
        <v>900973467</v>
      </c>
      <c r="E324" s="45" t="s">
        <v>188</v>
      </c>
      <c r="F324" s="48">
        <v>6067173</v>
      </c>
      <c r="G324" s="49">
        <v>6067173</v>
      </c>
      <c r="H324" s="50"/>
      <c r="I324" s="51">
        <v>45138</v>
      </c>
      <c r="J324" s="52">
        <v>45132</v>
      </c>
      <c r="K324" s="53" t="s">
        <v>517</v>
      </c>
    </row>
    <row r="325" spans="2:11">
      <c r="B325" s="45" t="s">
        <v>134</v>
      </c>
      <c r="C325" s="47" t="s">
        <v>91</v>
      </c>
      <c r="D325" s="46">
        <v>835000972</v>
      </c>
      <c r="E325" s="45" t="s">
        <v>191</v>
      </c>
      <c r="F325" s="48">
        <v>5737705</v>
      </c>
      <c r="G325" s="49">
        <v>5737705</v>
      </c>
      <c r="H325" s="50"/>
      <c r="I325" s="51">
        <v>45138</v>
      </c>
      <c r="J325" s="52">
        <v>45132</v>
      </c>
      <c r="K325" s="53" t="s">
        <v>517</v>
      </c>
    </row>
    <row r="326" spans="2:11">
      <c r="B326" s="45" t="s">
        <v>134</v>
      </c>
      <c r="C326" s="47" t="s">
        <v>91</v>
      </c>
      <c r="D326" s="46">
        <v>846000678</v>
      </c>
      <c r="E326" s="45" t="s">
        <v>189</v>
      </c>
      <c r="F326" s="48">
        <v>5477214</v>
      </c>
      <c r="G326" s="49">
        <v>5477214</v>
      </c>
      <c r="H326" s="50"/>
      <c r="I326" s="51">
        <v>45138</v>
      </c>
      <c r="J326" s="52">
        <v>45132</v>
      </c>
      <c r="K326" s="53" t="s">
        <v>517</v>
      </c>
    </row>
    <row r="327" spans="2:11">
      <c r="B327" s="45" t="s">
        <v>134</v>
      </c>
      <c r="C327" s="47" t="s">
        <v>91</v>
      </c>
      <c r="D327" s="46">
        <v>900228989</v>
      </c>
      <c r="E327" s="45" t="s">
        <v>353</v>
      </c>
      <c r="F327" s="48">
        <v>5220939</v>
      </c>
      <c r="G327" s="49">
        <v>5220939</v>
      </c>
      <c r="H327" s="50"/>
      <c r="I327" s="51">
        <v>45138</v>
      </c>
      <c r="J327" s="52">
        <v>45132</v>
      </c>
      <c r="K327" s="53" t="s">
        <v>517</v>
      </c>
    </row>
    <row r="328" spans="2:11">
      <c r="B328" s="45" t="s">
        <v>134</v>
      </c>
      <c r="C328" s="47" t="s">
        <v>91</v>
      </c>
      <c r="D328" s="46">
        <v>890303841</v>
      </c>
      <c r="E328" s="45" t="s">
        <v>354</v>
      </c>
      <c r="F328" s="48">
        <v>5130850</v>
      </c>
      <c r="G328" s="49">
        <v>5130850</v>
      </c>
      <c r="H328" s="50"/>
      <c r="I328" s="51">
        <v>45138</v>
      </c>
      <c r="J328" s="52">
        <v>45132</v>
      </c>
      <c r="K328" s="53" t="s">
        <v>517</v>
      </c>
    </row>
    <row r="329" spans="2:11">
      <c r="B329" s="45" t="s">
        <v>134</v>
      </c>
      <c r="C329" s="47" t="s">
        <v>91</v>
      </c>
      <c r="D329" s="46">
        <v>805028530</v>
      </c>
      <c r="E329" s="45" t="s">
        <v>355</v>
      </c>
      <c r="F329" s="48">
        <v>5107683</v>
      </c>
      <c r="G329" s="49">
        <f>5107683-510768.3</f>
        <v>4596914.7</v>
      </c>
      <c r="H329" s="50" t="s">
        <v>518</v>
      </c>
      <c r="I329" s="51">
        <v>45138</v>
      </c>
      <c r="J329" s="52">
        <v>45132</v>
      </c>
      <c r="K329" s="53" t="s">
        <v>517</v>
      </c>
    </row>
    <row r="330" spans="2:11">
      <c r="B330" s="45" t="s">
        <v>134</v>
      </c>
      <c r="C330" s="47" t="s">
        <v>91</v>
      </c>
      <c r="D330" s="46">
        <v>814006654</v>
      </c>
      <c r="E330" s="45" t="s">
        <v>190</v>
      </c>
      <c r="F330" s="48">
        <v>4874732</v>
      </c>
      <c r="G330" s="49">
        <v>4874732</v>
      </c>
      <c r="H330" s="50"/>
      <c r="I330" s="51">
        <v>45138</v>
      </c>
      <c r="J330" s="52">
        <v>45132</v>
      </c>
      <c r="K330" s="53" t="s">
        <v>517</v>
      </c>
    </row>
    <row r="331" spans="2:11">
      <c r="B331" s="45" t="s">
        <v>134</v>
      </c>
      <c r="C331" s="47" t="s">
        <v>91</v>
      </c>
      <c r="D331" s="46">
        <v>891900356</v>
      </c>
      <c r="E331" s="45" t="s">
        <v>194</v>
      </c>
      <c r="F331" s="48">
        <v>4544570</v>
      </c>
      <c r="G331" s="49">
        <v>4544570</v>
      </c>
      <c r="H331" s="50"/>
      <c r="I331" s="51">
        <v>45138</v>
      </c>
      <c r="J331" s="52">
        <v>45132</v>
      </c>
      <c r="K331" s="53" t="s">
        <v>517</v>
      </c>
    </row>
    <row r="332" spans="2:11">
      <c r="B332" s="45" t="s">
        <v>134</v>
      </c>
      <c r="C332" s="47" t="s">
        <v>91</v>
      </c>
      <c r="D332" s="46">
        <v>900140894</v>
      </c>
      <c r="E332" s="45" t="s">
        <v>192</v>
      </c>
      <c r="F332" s="48">
        <v>4501454</v>
      </c>
      <c r="G332" s="49">
        <v>4501454</v>
      </c>
      <c r="H332" s="50"/>
      <c r="I332" s="51">
        <v>45138</v>
      </c>
      <c r="J332" s="52">
        <v>45132</v>
      </c>
      <c r="K332" s="53" t="s">
        <v>517</v>
      </c>
    </row>
    <row r="333" spans="2:11">
      <c r="B333" s="45" t="s">
        <v>134</v>
      </c>
      <c r="C333" s="47" t="s">
        <v>91</v>
      </c>
      <c r="D333" s="46">
        <v>805017681</v>
      </c>
      <c r="E333" s="45" t="s">
        <v>196</v>
      </c>
      <c r="F333" s="48">
        <v>4388900</v>
      </c>
      <c r="G333" s="49">
        <v>4388900</v>
      </c>
      <c r="H333" s="50"/>
      <c r="I333" s="51">
        <v>45138</v>
      </c>
      <c r="J333" s="52">
        <v>45132</v>
      </c>
      <c r="K333" s="53" t="s">
        <v>517</v>
      </c>
    </row>
    <row r="334" spans="2:11">
      <c r="B334" s="45" t="s">
        <v>134</v>
      </c>
      <c r="C334" s="47" t="s">
        <v>91</v>
      </c>
      <c r="D334" s="46">
        <v>846001669</v>
      </c>
      <c r="E334" s="45" t="s">
        <v>197</v>
      </c>
      <c r="F334" s="48">
        <v>4361342</v>
      </c>
      <c r="G334" s="49">
        <v>4361342</v>
      </c>
      <c r="H334" s="50"/>
      <c r="I334" s="51">
        <v>45138</v>
      </c>
      <c r="J334" s="52">
        <v>45132</v>
      </c>
      <c r="K334" s="53" t="s">
        <v>517</v>
      </c>
    </row>
    <row r="335" spans="2:11">
      <c r="B335" s="45" t="s">
        <v>134</v>
      </c>
      <c r="C335" s="47" t="s">
        <v>91</v>
      </c>
      <c r="D335" s="46">
        <v>817003532</v>
      </c>
      <c r="E335" s="45" t="s">
        <v>198</v>
      </c>
      <c r="F335" s="48">
        <v>4361026</v>
      </c>
      <c r="G335" s="49">
        <v>4361026</v>
      </c>
      <c r="H335" s="50"/>
      <c r="I335" s="51">
        <v>45138</v>
      </c>
      <c r="J335" s="52">
        <v>45132</v>
      </c>
      <c r="K335" s="53" t="s">
        <v>517</v>
      </c>
    </row>
    <row r="336" spans="2:11">
      <c r="B336" s="45" t="s">
        <v>134</v>
      </c>
      <c r="C336" s="47" t="s">
        <v>91</v>
      </c>
      <c r="D336" s="46">
        <v>891901745</v>
      </c>
      <c r="E336" s="45" t="s">
        <v>193</v>
      </c>
      <c r="F336" s="48">
        <v>4349830</v>
      </c>
      <c r="G336" s="49">
        <v>4349830</v>
      </c>
      <c r="H336" s="50"/>
      <c r="I336" s="51">
        <v>45138</v>
      </c>
      <c r="J336" s="52">
        <v>45132</v>
      </c>
      <c r="K336" s="53" t="s">
        <v>517</v>
      </c>
    </row>
    <row r="337" spans="2:11">
      <c r="B337" s="45" t="s">
        <v>134</v>
      </c>
      <c r="C337" s="47" t="s">
        <v>91</v>
      </c>
      <c r="D337" s="46">
        <v>891200445</v>
      </c>
      <c r="E337" s="45" t="s">
        <v>203</v>
      </c>
      <c r="F337" s="48">
        <v>4336460</v>
      </c>
      <c r="G337" s="49">
        <v>4336460</v>
      </c>
      <c r="H337" s="50"/>
      <c r="I337" s="51">
        <v>45138</v>
      </c>
      <c r="J337" s="52">
        <v>45132</v>
      </c>
      <c r="K337" s="53" t="s">
        <v>517</v>
      </c>
    </row>
    <row r="338" spans="2:11">
      <c r="B338" s="45" t="s">
        <v>134</v>
      </c>
      <c r="C338" s="47" t="s">
        <v>91</v>
      </c>
      <c r="D338" s="46">
        <v>800179870</v>
      </c>
      <c r="E338" s="45" t="s">
        <v>356</v>
      </c>
      <c r="F338" s="48">
        <v>4256700</v>
      </c>
      <c r="G338" s="49">
        <v>4256700</v>
      </c>
      <c r="H338" s="50"/>
      <c r="I338" s="51">
        <v>45138</v>
      </c>
      <c r="J338" s="52">
        <v>45132</v>
      </c>
      <c r="K338" s="53" t="s">
        <v>517</v>
      </c>
    </row>
    <row r="339" spans="2:11">
      <c r="B339" s="45" t="s">
        <v>134</v>
      </c>
      <c r="C339" s="47" t="s">
        <v>91</v>
      </c>
      <c r="D339" s="46">
        <v>900380599</v>
      </c>
      <c r="E339" s="45" t="s">
        <v>205</v>
      </c>
      <c r="F339" s="48">
        <v>4117790</v>
      </c>
      <c r="G339" s="49">
        <v>4117790</v>
      </c>
      <c r="H339" s="50"/>
      <c r="I339" s="51">
        <v>45138</v>
      </c>
      <c r="J339" s="52">
        <v>45132</v>
      </c>
      <c r="K339" s="53" t="s">
        <v>517</v>
      </c>
    </row>
    <row r="340" spans="2:11">
      <c r="B340" s="45" t="s">
        <v>134</v>
      </c>
      <c r="C340" s="47" t="s">
        <v>91</v>
      </c>
      <c r="D340" s="46">
        <v>890907254</v>
      </c>
      <c r="E340" s="45" t="s">
        <v>199</v>
      </c>
      <c r="F340" s="48">
        <v>3828892</v>
      </c>
      <c r="G340" s="49">
        <v>3828892</v>
      </c>
      <c r="H340" s="50"/>
      <c r="I340" s="51">
        <v>45138</v>
      </c>
      <c r="J340" s="52">
        <v>45132</v>
      </c>
      <c r="K340" s="53" t="s">
        <v>517</v>
      </c>
    </row>
    <row r="341" spans="2:11">
      <c r="B341" s="45" t="s">
        <v>134</v>
      </c>
      <c r="C341" s="47" t="s">
        <v>91</v>
      </c>
      <c r="D341" s="46">
        <v>900895500</v>
      </c>
      <c r="E341" s="45" t="s">
        <v>201</v>
      </c>
      <c r="F341" s="48">
        <v>3695620</v>
      </c>
      <c r="G341" s="49">
        <v>3695620</v>
      </c>
      <c r="H341" s="50"/>
      <c r="I341" s="51">
        <v>45138</v>
      </c>
      <c r="J341" s="52">
        <v>45132</v>
      </c>
      <c r="K341" s="53" t="s">
        <v>517</v>
      </c>
    </row>
    <row r="342" spans="2:11">
      <c r="B342" s="45" t="s">
        <v>134</v>
      </c>
      <c r="C342" s="47" t="s">
        <v>91</v>
      </c>
      <c r="D342" s="46">
        <v>890399020</v>
      </c>
      <c r="E342" s="45" t="s">
        <v>357</v>
      </c>
      <c r="F342" s="48">
        <v>3689646</v>
      </c>
      <c r="G342" s="49">
        <v>3689646</v>
      </c>
      <c r="H342" s="50"/>
      <c r="I342" s="51">
        <v>45138</v>
      </c>
      <c r="J342" s="52">
        <v>45132</v>
      </c>
      <c r="K342" s="53" t="s">
        <v>517</v>
      </c>
    </row>
    <row r="343" spans="2:11">
      <c r="B343" s="45" t="s">
        <v>134</v>
      </c>
      <c r="C343" s="47" t="s">
        <v>91</v>
      </c>
      <c r="D343" s="46">
        <v>800228215</v>
      </c>
      <c r="E343" s="45" t="s">
        <v>358</v>
      </c>
      <c r="F343" s="48">
        <v>3463136</v>
      </c>
      <c r="G343" s="49">
        <v>3463136</v>
      </c>
      <c r="H343" s="50"/>
      <c r="I343" s="51">
        <v>45138</v>
      </c>
      <c r="J343" s="52">
        <v>45132</v>
      </c>
      <c r="K343" s="53" t="s">
        <v>517</v>
      </c>
    </row>
    <row r="344" spans="2:11">
      <c r="B344" s="45" t="s">
        <v>134</v>
      </c>
      <c r="C344" s="47" t="s">
        <v>91</v>
      </c>
      <c r="D344" s="46">
        <v>891200638</v>
      </c>
      <c r="E344" s="45" t="s">
        <v>359</v>
      </c>
      <c r="F344" s="48">
        <v>3433758</v>
      </c>
      <c r="G344" s="49">
        <v>3433758</v>
      </c>
      <c r="H344" s="50"/>
      <c r="I344" s="51">
        <v>45138</v>
      </c>
      <c r="J344" s="52">
        <v>45132</v>
      </c>
      <c r="K344" s="53" t="s">
        <v>517</v>
      </c>
    </row>
    <row r="345" spans="2:11">
      <c r="B345" s="45" t="s">
        <v>134</v>
      </c>
      <c r="C345" s="47" t="s">
        <v>91</v>
      </c>
      <c r="D345" s="46">
        <v>814007107</v>
      </c>
      <c r="E345" s="45" t="s">
        <v>204</v>
      </c>
      <c r="F345" s="48">
        <v>3432897</v>
      </c>
      <c r="G345" s="49">
        <v>3432897</v>
      </c>
      <c r="H345" s="50"/>
      <c r="I345" s="51">
        <v>45138</v>
      </c>
      <c r="J345" s="52">
        <v>45132</v>
      </c>
      <c r="K345" s="53" t="s">
        <v>517</v>
      </c>
    </row>
    <row r="346" spans="2:11">
      <c r="B346" s="45" t="s">
        <v>134</v>
      </c>
      <c r="C346" s="47" t="s">
        <v>91</v>
      </c>
      <c r="D346" s="46">
        <v>900247752</v>
      </c>
      <c r="E346" s="45" t="s">
        <v>360</v>
      </c>
      <c r="F346" s="48">
        <v>3426955</v>
      </c>
      <c r="G346" s="49">
        <v>3426955</v>
      </c>
      <c r="H346" s="50"/>
      <c r="I346" s="51">
        <v>45138</v>
      </c>
      <c r="J346" s="52">
        <v>45132</v>
      </c>
      <c r="K346" s="53" t="s">
        <v>517</v>
      </c>
    </row>
    <row r="347" spans="2:11">
      <c r="B347" s="45" t="s">
        <v>134</v>
      </c>
      <c r="C347" s="47" t="s">
        <v>91</v>
      </c>
      <c r="D347" s="46">
        <v>814003182</v>
      </c>
      <c r="E347" s="45" t="s">
        <v>361</v>
      </c>
      <c r="F347" s="48">
        <v>3336944</v>
      </c>
      <c r="G347" s="49">
        <v>3336944</v>
      </c>
      <c r="H347" s="50"/>
      <c r="I347" s="51">
        <v>45138</v>
      </c>
      <c r="J347" s="52">
        <v>45132</v>
      </c>
      <c r="K347" s="53" t="s">
        <v>517</v>
      </c>
    </row>
    <row r="348" spans="2:11">
      <c r="B348" s="45" t="s">
        <v>134</v>
      </c>
      <c r="C348" s="47" t="s">
        <v>91</v>
      </c>
      <c r="D348" s="46">
        <v>900123612</v>
      </c>
      <c r="E348" s="45" t="s">
        <v>206</v>
      </c>
      <c r="F348" s="48">
        <v>3220025</v>
      </c>
      <c r="G348" s="49">
        <v>3220025</v>
      </c>
      <c r="H348" s="50"/>
      <c r="I348" s="51">
        <v>45138</v>
      </c>
      <c r="J348" s="52">
        <v>45132</v>
      </c>
      <c r="K348" s="53" t="s">
        <v>517</v>
      </c>
    </row>
    <row r="349" spans="2:11">
      <c r="B349" s="45" t="s">
        <v>134</v>
      </c>
      <c r="C349" s="47" t="s">
        <v>91</v>
      </c>
      <c r="D349" s="46">
        <v>900463505</v>
      </c>
      <c r="E349" s="45" t="s">
        <v>362</v>
      </c>
      <c r="F349" s="48">
        <v>3088970</v>
      </c>
      <c r="G349" s="49">
        <v>3088970</v>
      </c>
      <c r="H349" s="50"/>
      <c r="I349" s="51">
        <v>45138</v>
      </c>
      <c r="J349" s="52">
        <v>45132</v>
      </c>
      <c r="K349" s="53" t="s">
        <v>517</v>
      </c>
    </row>
    <row r="350" spans="2:11">
      <c r="B350" s="45" t="s">
        <v>134</v>
      </c>
      <c r="C350" s="47" t="s">
        <v>91</v>
      </c>
      <c r="D350" s="46">
        <v>890319230</v>
      </c>
      <c r="E350" s="45" t="s">
        <v>207</v>
      </c>
      <c r="F350" s="48">
        <v>3071058</v>
      </c>
      <c r="G350" s="49">
        <v>3071058</v>
      </c>
      <c r="H350" s="50"/>
      <c r="I350" s="51">
        <v>45138</v>
      </c>
      <c r="J350" s="52">
        <v>45132</v>
      </c>
      <c r="K350" s="53" t="s">
        <v>517</v>
      </c>
    </row>
    <row r="351" spans="2:11">
      <c r="B351" s="45" t="s">
        <v>134</v>
      </c>
      <c r="C351" s="47" t="s">
        <v>91</v>
      </c>
      <c r="D351" s="46">
        <v>891901296</v>
      </c>
      <c r="E351" s="45" t="s">
        <v>209</v>
      </c>
      <c r="F351" s="48">
        <v>3070517</v>
      </c>
      <c r="G351" s="49">
        <v>3070517</v>
      </c>
      <c r="H351" s="50"/>
      <c r="I351" s="51">
        <v>45138</v>
      </c>
      <c r="J351" s="52">
        <v>45132</v>
      </c>
      <c r="K351" s="53" t="s">
        <v>517</v>
      </c>
    </row>
    <row r="352" spans="2:11">
      <c r="B352" s="45" t="s">
        <v>134</v>
      </c>
      <c r="C352" s="47" t="s">
        <v>91</v>
      </c>
      <c r="D352" s="46">
        <v>891200622</v>
      </c>
      <c r="E352" s="45" t="s">
        <v>363</v>
      </c>
      <c r="F352" s="48">
        <v>2968379</v>
      </c>
      <c r="G352" s="49">
        <v>2968379</v>
      </c>
      <c r="H352" s="50"/>
      <c r="I352" s="51">
        <v>45138</v>
      </c>
      <c r="J352" s="52">
        <v>45132</v>
      </c>
      <c r="K352" s="53" t="s">
        <v>517</v>
      </c>
    </row>
    <row r="353" spans="2:11">
      <c r="B353" s="45" t="s">
        <v>134</v>
      </c>
      <c r="C353" s="47" t="s">
        <v>91</v>
      </c>
      <c r="D353" s="46">
        <v>890303395</v>
      </c>
      <c r="E353" s="45" t="s">
        <v>208</v>
      </c>
      <c r="F353" s="48">
        <v>2936867</v>
      </c>
      <c r="G353" s="49">
        <v>2936867</v>
      </c>
      <c r="H353" s="50"/>
      <c r="I353" s="51">
        <v>45138</v>
      </c>
      <c r="J353" s="52">
        <v>45132</v>
      </c>
      <c r="K353" s="53" t="s">
        <v>517</v>
      </c>
    </row>
    <row r="354" spans="2:11">
      <c r="B354" s="45" t="s">
        <v>134</v>
      </c>
      <c r="C354" s="47" t="s">
        <v>91</v>
      </c>
      <c r="D354" s="46">
        <v>900146006</v>
      </c>
      <c r="E354" s="45" t="s">
        <v>364</v>
      </c>
      <c r="F354" s="48">
        <v>2936148</v>
      </c>
      <c r="G354" s="49">
        <v>2936148</v>
      </c>
      <c r="H354" s="50"/>
      <c r="I354" s="51">
        <v>45138</v>
      </c>
      <c r="J354" s="52">
        <v>45132</v>
      </c>
      <c r="K354" s="53" t="s">
        <v>517</v>
      </c>
    </row>
    <row r="355" spans="2:11">
      <c r="B355" s="45" t="s">
        <v>134</v>
      </c>
      <c r="C355" s="47" t="s">
        <v>91</v>
      </c>
      <c r="D355" s="46">
        <v>814007194</v>
      </c>
      <c r="E355" s="45" t="s">
        <v>365</v>
      </c>
      <c r="F355" s="48">
        <v>2892405</v>
      </c>
      <c r="G355" s="49">
        <v>2892405</v>
      </c>
      <c r="H355" s="50"/>
      <c r="I355" s="51">
        <v>45138</v>
      </c>
      <c r="J355" s="52">
        <v>45132</v>
      </c>
      <c r="K355" s="53" t="s">
        <v>517</v>
      </c>
    </row>
    <row r="356" spans="2:11">
      <c r="B356" s="45" t="s">
        <v>134</v>
      </c>
      <c r="C356" s="47" t="s">
        <v>91</v>
      </c>
      <c r="D356" s="46">
        <v>814002021</v>
      </c>
      <c r="E356" s="45" t="s">
        <v>366</v>
      </c>
      <c r="F356" s="48">
        <v>2837504</v>
      </c>
      <c r="G356" s="49">
        <v>2837504</v>
      </c>
      <c r="H356" s="50"/>
      <c r="I356" s="51">
        <v>45138</v>
      </c>
      <c r="J356" s="52">
        <v>45132</v>
      </c>
      <c r="K356" s="53" t="s">
        <v>517</v>
      </c>
    </row>
    <row r="357" spans="2:11">
      <c r="B357" s="45" t="s">
        <v>134</v>
      </c>
      <c r="C357" s="47" t="s">
        <v>91</v>
      </c>
      <c r="D357" s="46">
        <v>900052148</v>
      </c>
      <c r="E357" s="45" t="s">
        <v>367</v>
      </c>
      <c r="F357" s="48">
        <v>2714977</v>
      </c>
      <c r="G357" s="49">
        <v>2714977</v>
      </c>
      <c r="H357" s="50"/>
      <c r="I357" s="51">
        <v>45138</v>
      </c>
      <c r="J357" s="52">
        <v>45132</v>
      </c>
      <c r="K357" s="53" t="s">
        <v>517</v>
      </c>
    </row>
    <row r="358" spans="2:11">
      <c r="B358" s="45" t="s">
        <v>134</v>
      </c>
      <c r="C358" s="47" t="s">
        <v>91</v>
      </c>
      <c r="D358" s="46">
        <v>900091143</v>
      </c>
      <c r="E358" s="45" t="s">
        <v>368</v>
      </c>
      <c r="F358" s="48">
        <v>2698942</v>
      </c>
      <c r="G358" s="49">
        <v>2698942</v>
      </c>
      <c r="H358" s="50"/>
      <c r="I358" s="51">
        <v>45138</v>
      </c>
      <c r="J358" s="52">
        <v>45132</v>
      </c>
      <c r="K358" s="53" t="s">
        <v>517</v>
      </c>
    </row>
    <row r="359" spans="2:11">
      <c r="B359" s="45" t="s">
        <v>134</v>
      </c>
      <c r="C359" s="47" t="s">
        <v>91</v>
      </c>
      <c r="D359" s="46">
        <v>891900441</v>
      </c>
      <c r="E359" s="45" t="s">
        <v>369</v>
      </c>
      <c r="F359" s="48">
        <v>2633508</v>
      </c>
      <c r="G359" s="49">
        <v>2633508</v>
      </c>
      <c r="H359" s="50"/>
      <c r="I359" s="51">
        <v>45138</v>
      </c>
      <c r="J359" s="52">
        <v>45132</v>
      </c>
      <c r="K359" s="53" t="s">
        <v>517</v>
      </c>
    </row>
    <row r="360" spans="2:11">
      <c r="B360" s="45" t="s">
        <v>134</v>
      </c>
      <c r="C360" s="47" t="s">
        <v>91</v>
      </c>
      <c r="D360" s="46">
        <v>900154361</v>
      </c>
      <c r="E360" s="45" t="s">
        <v>370</v>
      </c>
      <c r="F360" s="48">
        <v>2604043</v>
      </c>
      <c r="G360" s="49">
        <v>2604043</v>
      </c>
      <c r="H360" s="50"/>
      <c r="I360" s="51">
        <v>45138</v>
      </c>
      <c r="J360" s="52">
        <v>45132</v>
      </c>
      <c r="K360" s="53" t="s">
        <v>517</v>
      </c>
    </row>
    <row r="361" spans="2:11">
      <c r="B361" s="45" t="s">
        <v>134</v>
      </c>
      <c r="C361" s="47" t="s">
        <v>91</v>
      </c>
      <c r="D361" s="46">
        <v>901076575</v>
      </c>
      <c r="E361" s="45" t="s">
        <v>371</v>
      </c>
      <c r="F361" s="48">
        <v>2530273</v>
      </c>
      <c r="G361" s="49">
        <v>2530273</v>
      </c>
      <c r="H361" s="50"/>
      <c r="I361" s="51">
        <v>45138</v>
      </c>
      <c r="J361" s="52">
        <v>45132</v>
      </c>
      <c r="K361" s="53" t="s">
        <v>517</v>
      </c>
    </row>
    <row r="362" spans="2:11">
      <c r="B362" s="45" t="s">
        <v>134</v>
      </c>
      <c r="C362" s="47" t="s">
        <v>91</v>
      </c>
      <c r="D362" s="46">
        <v>814000049</v>
      </c>
      <c r="E362" s="45" t="s">
        <v>372</v>
      </c>
      <c r="F362" s="48">
        <v>2528273</v>
      </c>
      <c r="G362" s="49">
        <v>2528273</v>
      </c>
      <c r="H362" s="50"/>
      <c r="I362" s="51">
        <v>45138</v>
      </c>
      <c r="J362" s="52">
        <v>45132</v>
      </c>
      <c r="K362" s="53" t="s">
        <v>517</v>
      </c>
    </row>
    <row r="363" spans="2:11">
      <c r="B363" s="45" t="s">
        <v>134</v>
      </c>
      <c r="C363" s="47" t="s">
        <v>91</v>
      </c>
      <c r="D363" s="46">
        <v>900153346</v>
      </c>
      <c r="E363" s="45" t="s">
        <v>373</v>
      </c>
      <c r="F363" s="48">
        <v>2509813</v>
      </c>
      <c r="G363" s="49">
        <v>2509813</v>
      </c>
      <c r="H363" s="50"/>
      <c r="I363" s="51">
        <v>45138</v>
      </c>
      <c r="J363" s="52">
        <v>45132</v>
      </c>
      <c r="K363" s="53" t="s">
        <v>517</v>
      </c>
    </row>
    <row r="364" spans="2:11">
      <c r="B364" s="45" t="s">
        <v>134</v>
      </c>
      <c r="C364" s="47" t="s">
        <v>91</v>
      </c>
      <c r="D364" s="46">
        <v>821003463</v>
      </c>
      <c r="E364" s="45" t="s">
        <v>374</v>
      </c>
      <c r="F364" s="48">
        <v>2502918</v>
      </c>
      <c r="G364" s="49">
        <v>2502918</v>
      </c>
      <c r="H364" s="50"/>
      <c r="I364" s="51">
        <v>45138</v>
      </c>
      <c r="J364" s="52">
        <v>45132</v>
      </c>
      <c r="K364" s="53" t="s">
        <v>517</v>
      </c>
    </row>
    <row r="365" spans="2:11">
      <c r="B365" s="45" t="s">
        <v>134</v>
      </c>
      <c r="C365" s="47" t="s">
        <v>91</v>
      </c>
      <c r="D365" s="46">
        <v>814006632</v>
      </c>
      <c r="E365" s="45" t="s">
        <v>375</v>
      </c>
      <c r="F365" s="48">
        <v>2464196</v>
      </c>
      <c r="G365" s="49">
        <v>2464196</v>
      </c>
      <c r="H365" s="50"/>
      <c r="I365" s="51">
        <v>45138</v>
      </c>
      <c r="J365" s="52">
        <v>45132</v>
      </c>
      <c r="K365" s="53" t="s">
        <v>517</v>
      </c>
    </row>
    <row r="366" spans="2:11">
      <c r="B366" s="45" t="s">
        <v>134</v>
      </c>
      <c r="C366" s="47" t="s">
        <v>91</v>
      </c>
      <c r="D366" s="46">
        <v>846000253</v>
      </c>
      <c r="E366" s="45" t="s">
        <v>376</v>
      </c>
      <c r="F366" s="48">
        <v>2305162</v>
      </c>
      <c r="G366" s="49">
        <v>2305162</v>
      </c>
      <c r="H366" s="50"/>
      <c r="I366" s="51">
        <v>45138</v>
      </c>
      <c r="J366" s="52">
        <v>45132</v>
      </c>
      <c r="K366" s="53" t="s">
        <v>517</v>
      </c>
    </row>
    <row r="367" spans="2:11">
      <c r="B367" s="45" t="s">
        <v>134</v>
      </c>
      <c r="C367" s="47" t="s">
        <v>91</v>
      </c>
      <c r="D367" s="46">
        <v>891200679</v>
      </c>
      <c r="E367" s="45" t="s">
        <v>377</v>
      </c>
      <c r="F367" s="48">
        <v>2219931</v>
      </c>
      <c r="G367" s="49">
        <v>2219931</v>
      </c>
      <c r="H367" s="50"/>
      <c r="I367" s="51">
        <v>45138</v>
      </c>
      <c r="J367" s="52">
        <v>45132</v>
      </c>
      <c r="K367" s="53" t="s">
        <v>517</v>
      </c>
    </row>
    <row r="368" spans="2:11">
      <c r="B368" s="45" t="s">
        <v>134</v>
      </c>
      <c r="C368" s="47" t="s">
        <v>91</v>
      </c>
      <c r="D368" s="46">
        <v>901243673</v>
      </c>
      <c r="E368" s="45" t="s">
        <v>378</v>
      </c>
      <c r="F368" s="48">
        <v>2206584</v>
      </c>
      <c r="G368" s="49">
        <v>2206584</v>
      </c>
      <c r="H368" s="50"/>
      <c r="I368" s="51">
        <v>45138</v>
      </c>
      <c r="J368" s="52">
        <v>45132</v>
      </c>
      <c r="K368" s="53" t="s">
        <v>517</v>
      </c>
    </row>
    <row r="369" spans="2:11">
      <c r="B369" s="45" t="s">
        <v>134</v>
      </c>
      <c r="C369" s="47" t="s">
        <v>91</v>
      </c>
      <c r="D369" s="46">
        <v>900105596</v>
      </c>
      <c r="E369" s="45" t="s">
        <v>379</v>
      </c>
      <c r="F369" s="48">
        <v>2186678</v>
      </c>
      <c r="G369" s="49">
        <v>2186678</v>
      </c>
      <c r="H369" s="50"/>
      <c r="I369" s="51">
        <v>45138</v>
      </c>
      <c r="J369" s="52">
        <v>45132</v>
      </c>
      <c r="K369" s="53" t="s">
        <v>517</v>
      </c>
    </row>
    <row r="370" spans="2:11">
      <c r="B370" s="45" t="s">
        <v>134</v>
      </c>
      <c r="C370" s="47" t="s">
        <v>91</v>
      </c>
      <c r="D370" s="46">
        <v>900701342</v>
      </c>
      <c r="E370" s="45" t="s">
        <v>380</v>
      </c>
      <c r="F370" s="48">
        <v>2160195</v>
      </c>
      <c r="G370" s="49">
        <v>2160195</v>
      </c>
      <c r="H370" s="50"/>
      <c r="I370" s="51">
        <v>45138</v>
      </c>
      <c r="J370" s="52">
        <v>45132</v>
      </c>
      <c r="K370" s="53" t="s">
        <v>517</v>
      </c>
    </row>
    <row r="371" spans="2:11">
      <c r="B371" s="45" t="s">
        <v>134</v>
      </c>
      <c r="C371" s="47" t="s">
        <v>91</v>
      </c>
      <c r="D371" s="46">
        <v>821003143</v>
      </c>
      <c r="E371" s="45" t="s">
        <v>381</v>
      </c>
      <c r="F371" s="48">
        <v>2150761</v>
      </c>
      <c r="G371" s="49">
        <v>2150761</v>
      </c>
      <c r="H371" s="50"/>
      <c r="I371" s="51">
        <v>45138</v>
      </c>
      <c r="J371" s="52">
        <v>45132</v>
      </c>
      <c r="K371" s="53" t="s">
        <v>517</v>
      </c>
    </row>
    <row r="372" spans="2:11">
      <c r="B372" s="45" t="s">
        <v>134</v>
      </c>
      <c r="C372" s="47" t="s">
        <v>91</v>
      </c>
      <c r="D372" s="46">
        <v>900055393</v>
      </c>
      <c r="E372" s="45" t="s">
        <v>382</v>
      </c>
      <c r="F372" s="48">
        <v>2099877</v>
      </c>
      <c r="G372" s="49">
        <v>2099877</v>
      </c>
      <c r="H372" s="50"/>
      <c r="I372" s="51">
        <v>45138</v>
      </c>
      <c r="J372" s="52">
        <v>45132</v>
      </c>
      <c r="K372" s="53" t="s">
        <v>517</v>
      </c>
    </row>
    <row r="373" spans="2:11">
      <c r="B373" s="45" t="s">
        <v>134</v>
      </c>
      <c r="C373" s="47" t="s">
        <v>91</v>
      </c>
      <c r="D373" s="46">
        <v>900192832</v>
      </c>
      <c r="E373" s="45" t="s">
        <v>383</v>
      </c>
      <c r="F373" s="48">
        <v>2035309</v>
      </c>
      <c r="G373" s="49">
        <v>2035309</v>
      </c>
      <c r="H373" s="50"/>
      <c r="I373" s="51">
        <v>45138</v>
      </c>
      <c r="J373" s="52">
        <v>45132</v>
      </c>
      <c r="K373" s="53" t="s">
        <v>517</v>
      </c>
    </row>
    <row r="374" spans="2:11">
      <c r="B374" s="45" t="s">
        <v>134</v>
      </c>
      <c r="C374" s="47" t="s">
        <v>91</v>
      </c>
      <c r="D374" s="46">
        <v>891200032</v>
      </c>
      <c r="E374" s="45" t="s">
        <v>384</v>
      </c>
      <c r="F374" s="48">
        <v>2032209</v>
      </c>
      <c r="G374" s="49">
        <v>2032209</v>
      </c>
      <c r="H374" s="50"/>
      <c r="I374" s="51">
        <v>45138</v>
      </c>
      <c r="J374" s="52">
        <v>45132</v>
      </c>
      <c r="K374" s="53" t="s">
        <v>517</v>
      </c>
    </row>
    <row r="375" spans="2:11">
      <c r="B375" s="45" t="s">
        <v>134</v>
      </c>
      <c r="C375" s="47" t="s">
        <v>91</v>
      </c>
      <c r="D375" s="46">
        <v>900190473</v>
      </c>
      <c r="E375" s="45" t="s">
        <v>385</v>
      </c>
      <c r="F375" s="48">
        <v>2015978</v>
      </c>
      <c r="G375" s="49">
        <v>2015978</v>
      </c>
      <c r="H375" s="50"/>
      <c r="I375" s="51">
        <v>45138</v>
      </c>
      <c r="J375" s="52">
        <v>45132</v>
      </c>
      <c r="K375" s="53" t="s">
        <v>517</v>
      </c>
    </row>
    <row r="376" spans="2:11">
      <c r="B376" s="45" t="s">
        <v>134</v>
      </c>
      <c r="C376" s="47" t="s">
        <v>91</v>
      </c>
      <c r="D376" s="46">
        <v>890306950</v>
      </c>
      <c r="E376" s="45" t="s">
        <v>386</v>
      </c>
      <c r="F376" s="48">
        <v>1985180</v>
      </c>
      <c r="G376" s="49">
        <v>1985180</v>
      </c>
      <c r="H376" s="50"/>
      <c r="I376" s="51">
        <v>45138</v>
      </c>
      <c r="J376" s="52">
        <v>45132</v>
      </c>
      <c r="K376" s="53" t="s">
        <v>517</v>
      </c>
    </row>
    <row r="377" spans="2:11">
      <c r="B377" s="45" t="s">
        <v>134</v>
      </c>
      <c r="C377" s="47" t="s">
        <v>91</v>
      </c>
      <c r="D377" s="46">
        <v>900180747</v>
      </c>
      <c r="E377" s="45" t="s">
        <v>387</v>
      </c>
      <c r="F377" s="48">
        <v>1909634</v>
      </c>
      <c r="G377" s="49">
        <v>1909634</v>
      </c>
      <c r="H377" s="50"/>
      <c r="I377" s="51">
        <v>45138</v>
      </c>
      <c r="J377" s="52">
        <v>45132</v>
      </c>
      <c r="K377" s="53" t="s">
        <v>517</v>
      </c>
    </row>
    <row r="378" spans="2:11">
      <c r="B378" s="45" t="s">
        <v>134</v>
      </c>
      <c r="C378" s="47" t="s">
        <v>91</v>
      </c>
      <c r="D378" s="46">
        <v>814001594</v>
      </c>
      <c r="E378" s="45" t="s">
        <v>388</v>
      </c>
      <c r="F378" s="48">
        <v>1882926</v>
      </c>
      <c r="G378" s="49">
        <v>1882926</v>
      </c>
      <c r="H378" s="50"/>
      <c r="I378" s="51">
        <v>45138</v>
      </c>
      <c r="J378" s="52">
        <v>45132</v>
      </c>
      <c r="K378" s="53" t="s">
        <v>517</v>
      </c>
    </row>
    <row r="379" spans="2:11">
      <c r="B379" s="45" t="s">
        <v>134</v>
      </c>
      <c r="C379" s="47" t="s">
        <v>91</v>
      </c>
      <c r="D379" s="46">
        <v>900122524</v>
      </c>
      <c r="E379" s="45" t="s">
        <v>389</v>
      </c>
      <c r="F379" s="48">
        <v>1853020</v>
      </c>
      <c r="G379" s="49">
        <v>1853020</v>
      </c>
      <c r="H379" s="50"/>
      <c r="I379" s="51">
        <v>45138</v>
      </c>
      <c r="J379" s="52">
        <v>45132</v>
      </c>
      <c r="K379" s="53" t="s">
        <v>517</v>
      </c>
    </row>
    <row r="380" spans="2:11">
      <c r="B380" s="45" t="s">
        <v>134</v>
      </c>
      <c r="C380" s="47" t="s">
        <v>91</v>
      </c>
      <c r="D380" s="46">
        <v>900131684</v>
      </c>
      <c r="E380" s="45" t="s">
        <v>390</v>
      </c>
      <c r="F380" s="48">
        <v>1832080</v>
      </c>
      <c r="G380" s="49">
        <v>1832080</v>
      </c>
      <c r="H380" s="50"/>
      <c r="I380" s="51">
        <v>45138</v>
      </c>
      <c r="J380" s="52">
        <v>45132</v>
      </c>
      <c r="K380" s="53" t="s">
        <v>517</v>
      </c>
    </row>
    <row r="381" spans="2:11">
      <c r="B381" s="45" t="s">
        <v>134</v>
      </c>
      <c r="C381" s="47" t="s">
        <v>91</v>
      </c>
      <c r="D381" s="46">
        <v>900000410</v>
      </c>
      <c r="E381" s="45" t="s">
        <v>391</v>
      </c>
      <c r="F381" s="48">
        <v>1737882</v>
      </c>
      <c r="G381" s="49">
        <v>1737882</v>
      </c>
      <c r="H381" s="50"/>
      <c r="I381" s="51">
        <v>45138</v>
      </c>
      <c r="J381" s="52">
        <v>45132</v>
      </c>
      <c r="K381" s="53" t="s">
        <v>517</v>
      </c>
    </row>
    <row r="382" spans="2:11">
      <c r="B382" s="45" t="s">
        <v>134</v>
      </c>
      <c r="C382" s="47" t="s">
        <v>91</v>
      </c>
      <c r="D382" s="46">
        <v>890306215</v>
      </c>
      <c r="E382" s="45" t="s">
        <v>392</v>
      </c>
      <c r="F382" s="48">
        <v>1679454</v>
      </c>
      <c r="G382" s="49">
        <v>1679454</v>
      </c>
      <c r="H382" s="50"/>
      <c r="I382" s="51">
        <v>45138</v>
      </c>
      <c r="J382" s="52">
        <v>45132</v>
      </c>
      <c r="K382" s="53" t="s">
        <v>517</v>
      </c>
    </row>
    <row r="383" spans="2:11">
      <c r="B383" s="45" t="s">
        <v>134</v>
      </c>
      <c r="C383" s="47" t="s">
        <v>91</v>
      </c>
      <c r="D383" s="46">
        <v>900192678</v>
      </c>
      <c r="E383" s="45" t="s">
        <v>393</v>
      </c>
      <c r="F383" s="48">
        <v>1667823</v>
      </c>
      <c r="G383" s="49">
        <v>1667823</v>
      </c>
      <c r="H383" s="50"/>
      <c r="I383" s="51">
        <v>45138</v>
      </c>
      <c r="J383" s="52">
        <v>45132</v>
      </c>
      <c r="K383" s="53" t="s">
        <v>517</v>
      </c>
    </row>
    <row r="384" spans="2:11">
      <c r="B384" s="45" t="s">
        <v>134</v>
      </c>
      <c r="C384" s="47" t="s">
        <v>91</v>
      </c>
      <c r="D384" s="46">
        <v>800030924</v>
      </c>
      <c r="E384" s="45" t="s">
        <v>394</v>
      </c>
      <c r="F384" s="48">
        <v>1658846</v>
      </c>
      <c r="G384" s="49">
        <v>1658846</v>
      </c>
      <c r="H384" s="50"/>
      <c r="I384" s="51">
        <v>45138</v>
      </c>
      <c r="J384" s="52">
        <v>45132</v>
      </c>
      <c r="K384" s="53" t="s">
        <v>517</v>
      </c>
    </row>
    <row r="385" spans="2:11">
      <c r="B385" s="45" t="s">
        <v>134</v>
      </c>
      <c r="C385" s="47" t="s">
        <v>91</v>
      </c>
      <c r="D385" s="46">
        <v>900951033</v>
      </c>
      <c r="E385" s="45" t="s">
        <v>395</v>
      </c>
      <c r="F385" s="48">
        <v>1646736</v>
      </c>
      <c r="G385" s="49">
        <v>1646736</v>
      </c>
      <c r="H385" s="50"/>
      <c r="I385" s="51">
        <v>45138</v>
      </c>
      <c r="J385" s="52">
        <v>45132</v>
      </c>
      <c r="K385" s="53" t="s">
        <v>517</v>
      </c>
    </row>
    <row r="386" spans="2:11">
      <c r="B386" s="45" t="s">
        <v>134</v>
      </c>
      <c r="C386" s="47" t="s">
        <v>91</v>
      </c>
      <c r="D386" s="46">
        <v>901224558</v>
      </c>
      <c r="E386" s="45" t="s">
        <v>396</v>
      </c>
      <c r="F386" s="48">
        <v>1550051</v>
      </c>
      <c r="G386" s="49">
        <v>1550051</v>
      </c>
      <c r="H386" s="50"/>
      <c r="I386" s="51">
        <v>45138</v>
      </c>
      <c r="J386" s="52">
        <v>45132</v>
      </c>
      <c r="K386" s="53" t="s">
        <v>517</v>
      </c>
    </row>
    <row r="387" spans="2:11">
      <c r="B387" s="45" t="s">
        <v>134</v>
      </c>
      <c r="C387" s="47" t="s">
        <v>91</v>
      </c>
      <c r="D387" s="46">
        <v>838000096</v>
      </c>
      <c r="E387" s="45" t="s">
        <v>397</v>
      </c>
      <c r="F387" s="48">
        <v>1525041</v>
      </c>
      <c r="G387" s="49">
        <v>1525041</v>
      </c>
      <c r="H387" s="50"/>
      <c r="I387" s="51">
        <v>45138</v>
      </c>
      <c r="J387" s="52">
        <v>45132</v>
      </c>
      <c r="K387" s="53" t="s">
        <v>517</v>
      </c>
    </row>
    <row r="388" spans="2:11">
      <c r="B388" s="45" t="s">
        <v>134</v>
      </c>
      <c r="C388" s="47" t="s">
        <v>91</v>
      </c>
      <c r="D388" s="46">
        <v>900145767</v>
      </c>
      <c r="E388" s="45" t="s">
        <v>398</v>
      </c>
      <c r="F388" s="48">
        <v>1500044</v>
      </c>
      <c r="G388" s="49">
        <v>1500044</v>
      </c>
      <c r="H388" s="50"/>
      <c r="I388" s="51">
        <v>45138</v>
      </c>
      <c r="J388" s="52">
        <v>45132</v>
      </c>
      <c r="K388" s="53" t="s">
        <v>517</v>
      </c>
    </row>
    <row r="389" spans="2:11">
      <c r="B389" s="45" t="s">
        <v>134</v>
      </c>
      <c r="C389" s="47" t="s">
        <v>91</v>
      </c>
      <c r="D389" s="46">
        <v>815000865</v>
      </c>
      <c r="E389" s="45" t="s">
        <v>399</v>
      </c>
      <c r="F389" s="48">
        <v>1441192</v>
      </c>
      <c r="G389" s="49">
        <v>1441192</v>
      </c>
      <c r="H389" s="50"/>
      <c r="I389" s="51">
        <v>45138</v>
      </c>
      <c r="J389" s="52">
        <v>45132</v>
      </c>
      <c r="K389" s="53" t="s">
        <v>517</v>
      </c>
    </row>
    <row r="390" spans="2:11">
      <c r="B390" s="45" t="s">
        <v>134</v>
      </c>
      <c r="C390" s="47" t="s">
        <v>91</v>
      </c>
      <c r="D390" s="46">
        <v>900192544</v>
      </c>
      <c r="E390" s="45" t="s">
        <v>400</v>
      </c>
      <c r="F390" s="48">
        <v>1409332</v>
      </c>
      <c r="G390" s="49">
        <v>1409332</v>
      </c>
      <c r="H390" s="50"/>
      <c r="I390" s="51">
        <v>45138</v>
      </c>
      <c r="J390" s="52">
        <v>45132</v>
      </c>
      <c r="K390" s="53" t="s">
        <v>517</v>
      </c>
    </row>
    <row r="391" spans="2:11">
      <c r="B391" s="45" t="s">
        <v>134</v>
      </c>
      <c r="C391" s="47" t="s">
        <v>91</v>
      </c>
      <c r="D391" s="46">
        <v>814006620</v>
      </c>
      <c r="E391" s="45" t="s">
        <v>401</v>
      </c>
      <c r="F391" s="48">
        <v>1313359</v>
      </c>
      <c r="G391" s="49">
        <v>1313359</v>
      </c>
      <c r="H391" s="50"/>
      <c r="I391" s="51">
        <v>45138</v>
      </c>
      <c r="J391" s="52">
        <v>45132</v>
      </c>
      <c r="K391" s="53" t="s">
        <v>517</v>
      </c>
    </row>
    <row r="392" spans="2:11">
      <c r="B392" s="45" t="s">
        <v>134</v>
      </c>
      <c r="C392" s="47" t="s">
        <v>91</v>
      </c>
      <c r="D392" s="46">
        <v>900105595</v>
      </c>
      <c r="E392" s="45" t="s">
        <v>402</v>
      </c>
      <c r="F392" s="48">
        <v>1281024</v>
      </c>
      <c r="G392" s="49">
        <v>1281024</v>
      </c>
      <c r="H392" s="50"/>
      <c r="I392" s="51">
        <v>45138</v>
      </c>
      <c r="J392" s="52">
        <v>45132</v>
      </c>
      <c r="K392" s="53" t="s">
        <v>517</v>
      </c>
    </row>
    <row r="393" spans="2:11">
      <c r="B393" s="45" t="s">
        <v>134</v>
      </c>
      <c r="C393" s="47" t="s">
        <v>91</v>
      </c>
      <c r="D393" s="46">
        <v>891401643</v>
      </c>
      <c r="E393" s="45" t="s">
        <v>403</v>
      </c>
      <c r="F393" s="48">
        <v>1265127</v>
      </c>
      <c r="G393" s="49">
        <v>1265127</v>
      </c>
      <c r="H393" s="50"/>
      <c r="I393" s="51">
        <v>45138</v>
      </c>
      <c r="J393" s="52">
        <v>45132</v>
      </c>
      <c r="K393" s="53" t="s">
        <v>517</v>
      </c>
    </row>
    <row r="394" spans="2:11">
      <c r="B394" s="45" t="s">
        <v>134</v>
      </c>
      <c r="C394" s="47" t="s">
        <v>91</v>
      </c>
      <c r="D394" s="46">
        <v>901019849</v>
      </c>
      <c r="E394" s="45" t="s">
        <v>404</v>
      </c>
      <c r="F394" s="48">
        <v>1257330</v>
      </c>
      <c r="G394" s="49">
        <v>1257330</v>
      </c>
      <c r="H394" s="50"/>
      <c r="I394" s="51">
        <v>45138</v>
      </c>
      <c r="J394" s="52">
        <v>45132</v>
      </c>
      <c r="K394" s="53" t="s">
        <v>517</v>
      </c>
    </row>
    <row r="395" spans="2:11">
      <c r="B395" s="45" t="s">
        <v>134</v>
      </c>
      <c r="C395" s="47" t="s">
        <v>91</v>
      </c>
      <c r="D395" s="46">
        <v>813001952</v>
      </c>
      <c r="E395" s="45" t="s">
        <v>405</v>
      </c>
      <c r="F395" s="48">
        <v>1223095</v>
      </c>
      <c r="G395" s="49">
        <v>1223095</v>
      </c>
      <c r="H395" s="50"/>
      <c r="I395" s="51">
        <v>45138</v>
      </c>
      <c r="J395" s="52">
        <v>45132</v>
      </c>
      <c r="K395" s="53" t="s">
        <v>517</v>
      </c>
    </row>
    <row r="396" spans="2:11">
      <c r="B396" s="45" t="s">
        <v>134</v>
      </c>
      <c r="C396" s="47" t="s">
        <v>91</v>
      </c>
      <c r="D396" s="46">
        <v>837000708</v>
      </c>
      <c r="E396" s="45" t="s">
        <v>406</v>
      </c>
      <c r="F396" s="48">
        <v>1119429</v>
      </c>
      <c r="G396" s="49">
        <v>1119429</v>
      </c>
      <c r="H396" s="50"/>
      <c r="I396" s="51">
        <v>45138</v>
      </c>
      <c r="J396" s="52">
        <v>45132</v>
      </c>
      <c r="K396" s="53" t="s">
        <v>517</v>
      </c>
    </row>
    <row r="397" spans="2:11">
      <c r="B397" s="45" t="s">
        <v>134</v>
      </c>
      <c r="C397" s="47" t="s">
        <v>91</v>
      </c>
      <c r="D397" s="46">
        <v>900951548</v>
      </c>
      <c r="E397" s="45" t="s">
        <v>407</v>
      </c>
      <c r="F397" s="48">
        <v>1118408</v>
      </c>
      <c r="G397" s="49">
        <v>1118408</v>
      </c>
      <c r="H397" s="50"/>
      <c r="I397" s="51">
        <v>45138</v>
      </c>
      <c r="J397" s="52">
        <v>45132</v>
      </c>
      <c r="K397" s="53" t="s">
        <v>517</v>
      </c>
    </row>
    <row r="398" spans="2:11">
      <c r="B398" s="45" t="s">
        <v>134</v>
      </c>
      <c r="C398" s="47" t="s">
        <v>91</v>
      </c>
      <c r="D398" s="46">
        <v>900382319</v>
      </c>
      <c r="E398" s="45" t="s">
        <v>408</v>
      </c>
      <c r="F398" s="48">
        <v>1100885</v>
      </c>
      <c r="G398" s="49">
        <v>1100885</v>
      </c>
      <c r="H398" s="50"/>
      <c r="I398" s="51">
        <v>45138</v>
      </c>
      <c r="J398" s="52">
        <v>45132</v>
      </c>
      <c r="K398" s="53" t="s">
        <v>517</v>
      </c>
    </row>
    <row r="399" spans="2:11">
      <c r="B399" s="45" t="s">
        <v>134</v>
      </c>
      <c r="C399" s="47" t="s">
        <v>91</v>
      </c>
      <c r="D399" s="46">
        <v>860015536</v>
      </c>
      <c r="E399" s="45" t="s">
        <v>331</v>
      </c>
      <c r="F399" s="48">
        <v>1082839</v>
      </c>
      <c r="G399" s="49">
        <v>1082839</v>
      </c>
      <c r="H399" s="50"/>
      <c r="I399" s="51">
        <v>45138</v>
      </c>
      <c r="J399" s="52">
        <v>45132</v>
      </c>
      <c r="K399" s="53" t="s">
        <v>517</v>
      </c>
    </row>
    <row r="400" spans="2:11">
      <c r="B400" s="45" t="s">
        <v>134</v>
      </c>
      <c r="C400" s="47" t="s">
        <v>91</v>
      </c>
      <c r="D400" s="46">
        <v>900699086</v>
      </c>
      <c r="E400" s="45" t="s">
        <v>409</v>
      </c>
      <c r="F400" s="48">
        <v>1079084</v>
      </c>
      <c r="G400" s="49">
        <v>1079084</v>
      </c>
      <c r="H400" s="50"/>
      <c r="I400" s="51">
        <v>45138</v>
      </c>
      <c r="J400" s="52">
        <v>45132</v>
      </c>
      <c r="K400" s="53" t="s">
        <v>517</v>
      </c>
    </row>
    <row r="401" spans="2:11">
      <c r="B401" s="45" t="s">
        <v>134</v>
      </c>
      <c r="C401" s="47" t="s">
        <v>91</v>
      </c>
      <c r="D401" s="46">
        <v>901361856</v>
      </c>
      <c r="E401" s="45" t="s">
        <v>410</v>
      </c>
      <c r="F401" s="48">
        <v>1047853</v>
      </c>
      <c r="G401" s="49">
        <v>1047853</v>
      </c>
      <c r="H401" s="50"/>
      <c r="I401" s="51">
        <v>45138</v>
      </c>
      <c r="J401" s="52">
        <v>45132</v>
      </c>
      <c r="K401" s="53" t="s">
        <v>517</v>
      </c>
    </row>
    <row r="402" spans="2:11">
      <c r="B402" s="45" t="s">
        <v>134</v>
      </c>
      <c r="C402" s="47" t="s">
        <v>91</v>
      </c>
      <c r="D402" s="46">
        <v>846004074</v>
      </c>
      <c r="E402" s="45" t="s">
        <v>411</v>
      </c>
      <c r="F402" s="48">
        <v>1023720</v>
      </c>
      <c r="G402" s="49">
        <v>1023720</v>
      </c>
      <c r="H402" s="50"/>
      <c r="I402" s="51">
        <v>45138</v>
      </c>
      <c r="J402" s="52">
        <v>45132</v>
      </c>
      <c r="K402" s="53" t="s">
        <v>517</v>
      </c>
    </row>
    <row r="403" spans="2:11">
      <c r="B403" s="45" t="s">
        <v>134</v>
      </c>
      <c r="C403" s="47" t="s">
        <v>91</v>
      </c>
      <c r="D403" s="46">
        <v>837000738</v>
      </c>
      <c r="E403" s="45" t="s">
        <v>412</v>
      </c>
      <c r="F403" s="48">
        <v>1016837</v>
      </c>
      <c r="G403" s="49">
        <v>1016837</v>
      </c>
      <c r="H403" s="50"/>
      <c r="I403" s="51">
        <v>45138</v>
      </c>
      <c r="J403" s="52">
        <v>45132</v>
      </c>
      <c r="K403" s="53" t="s">
        <v>517</v>
      </c>
    </row>
    <row r="404" spans="2:11">
      <c r="B404" s="45" t="s">
        <v>6</v>
      </c>
      <c r="C404" s="45" t="s">
        <v>16</v>
      </c>
      <c r="D404" s="46">
        <v>811016192</v>
      </c>
      <c r="E404" s="45" t="s">
        <v>413</v>
      </c>
      <c r="F404" s="48">
        <v>196248677</v>
      </c>
      <c r="G404" s="49">
        <v>196248677</v>
      </c>
      <c r="H404" s="50"/>
      <c r="I404" s="51">
        <v>45128</v>
      </c>
      <c r="J404" s="52">
        <v>45132</v>
      </c>
      <c r="K404" s="53" t="s">
        <v>519</v>
      </c>
    </row>
    <row r="405" spans="2:11">
      <c r="B405" s="45" t="s">
        <v>6</v>
      </c>
      <c r="C405" s="45" t="s">
        <v>16</v>
      </c>
      <c r="D405" s="46">
        <v>812004935</v>
      </c>
      <c r="E405" s="45" t="s">
        <v>234</v>
      </c>
      <c r="F405" s="48">
        <v>100096307</v>
      </c>
      <c r="G405" s="49">
        <f>100096307-30028892.1</f>
        <v>70067414.900000006</v>
      </c>
      <c r="H405" s="50" t="s">
        <v>518</v>
      </c>
      <c r="I405" s="51">
        <v>45128</v>
      </c>
      <c r="J405" s="52">
        <v>45132</v>
      </c>
      <c r="K405" s="53" t="s">
        <v>519</v>
      </c>
    </row>
    <row r="406" spans="2:11">
      <c r="B406" s="45" t="s">
        <v>6</v>
      </c>
      <c r="C406" s="45" t="s">
        <v>16</v>
      </c>
      <c r="D406" s="46">
        <v>830504734</v>
      </c>
      <c r="E406" s="45" t="s">
        <v>414</v>
      </c>
      <c r="F406" s="48">
        <v>39111958</v>
      </c>
      <c r="G406" s="49">
        <v>39111958</v>
      </c>
      <c r="H406" s="50"/>
      <c r="I406" s="51">
        <v>45128</v>
      </c>
      <c r="J406" s="52">
        <v>45132</v>
      </c>
      <c r="K406" s="53" t="s">
        <v>519</v>
      </c>
    </row>
    <row r="407" spans="2:11">
      <c r="B407" s="45" t="s">
        <v>6</v>
      </c>
      <c r="C407" s="45" t="s">
        <v>16</v>
      </c>
      <c r="D407" s="46">
        <v>890905166</v>
      </c>
      <c r="E407" s="45" t="s">
        <v>415</v>
      </c>
      <c r="F407" s="48">
        <v>183135928</v>
      </c>
      <c r="G407" s="49">
        <v>183135928</v>
      </c>
      <c r="H407" s="50"/>
      <c r="I407" s="51">
        <v>45128</v>
      </c>
      <c r="J407" s="52">
        <v>45132</v>
      </c>
      <c r="K407" s="53" t="s">
        <v>519</v>
      </c>
    </row>
    <row r="408" spans="2:11">
      <c r="B408" s="45" t="s">
        <v>6</v>
      </c>
      <c r="C408" s="45" t="s">
        <v>16</v>
      </c>
      <c r="D408" s="46">
        <v>890905177</v>
      </c>
      <c r="E408" s="45" t="s">
        <v>239</v>
      </c>
      <c r="F408" s="48">
        <v>343856335</v>
      </c>
      <c r="G408" s="49">
        <v>343856335</v>
      </c>
      <c r="H408" s="50"/>
      <c r="I408" s="51">
        <v>45128</v>
      </c>
      <c r="J408" s="52">
        <v>45132</v>
      </c>
      <c r="K408" s="53" t="s">
        <v>519</v>
      </c>
    </row>
    <row r="409" spans="2:11">
      <c r="B409" s="45" t="s">
        <v>6</v>
      </c>
      <c r="C409" s="45" t="s">
        <v>16</v>
      </c>
      <c r="D409" s="46">
        <v>890905843</v>
      </c>
      <c r="E409" s="45" t="s">
        <v>416</v>
      </c>
      <c r="F409" s="48">
        <v>60028827</v>
      </c>
      <c r="G409" s="49">
        <v>60028827</v>
      </c>
      <c r="H409" s="50"/>
      <c r="I409" s="51">
        <v>45128</v>
      </c>
      <c r="J409" s="52">
        <v>45132</v>
      </c>
      <c r="K409" s="53" t="s">
        <v>519</v>
      </c>
    </row>
    <row r="410" spans="2:11">
      <c r="B410" s="45" t="s">
        <v>6</v>
      </c>
      <c r="C410" s="45" t="s">
        <v>16</v>
      </c>
      <c r="D410" s="46">
        <v>890907241</v>
      </c>
      <c r="E410" s="45" t="s">
        <v>249</v>
      </c>
      <c r="F410" s="48">
        <v>100741540</v>
      </c>
      <c r="G410" s="49">
        <v>100741540</v>
      </c>
      <c r="H410" s="50"/>
      <c r="I410" s="51">
        <v>45128</v>
      </c>
      <c r="J410" s="52">
        <v>45132</v>
      </c>
      <c r="K410" s="53" t="s">
        <v>519</v>
      </c>
    </row>
    <row r="411" spans="2:11">
      <c r="B411" s="45" t="s">
        <v>6</v>
      </c>
      <c r="C411" s="45" t="s">
        <v>16</v>
      </c>
      <c r="D411" s="46">
        <v>890939936</v>
      </c>
      <c r="E411" s="45" t="s">
        <v>417</v>
      </c>
      <c r="F411" s="48">
        <v>89671520</v>
      </c>
      <c r="G411" s="49">
        <v>89671520</v>
      </c>
      <c r="H411" s="50"/>
      <c r="I411" s="51">
        <v>45128</v>
      </c>
      <c r="J411" s="52">
        <v>45132</v>
      </c>
      <c r="K411" s="53" t="s">
        <v>519</v>
      </c>
    </row>
    <row r="412" spans="2:11">
      <c r="B412" s="45" t="s">
        <v>6</v>
      </c>
      <c r="C412" s="45" t="s">
        <v>16</v>
      </c>
      <c r="D412" s="46">
        <v>890980066</v>
      </c>
      <c r="E412" s="45" t="s">
        <v>418</v>
      </c>
      <c r="F412" s="48">
        <v>400012545</v>
      </c>
      <c r="G412" s="49">
        <v>400012545</v>
      </c>
      <c r="H412" s="50"/>
      <c r="I412" s="51">
        <v>45128</v>
      </c>
      <c r="J412" s="52">
        <v>45132</v>
      </c>
      <c r="K412" s="53" t="s">
        <v>519</v>
      </c>
    </row>
    <row r="413" spans="2:11">
      <c r="B413" s="45" t="s">
        <v>6</v>
      </c>
      <c r="C413" s="45" t="s">
        <v>16</v>
      </c>
      <c r="D413" s="46">
        <v>890981137</v>
      </c>
      <c r="E413" s="45" t="s">
        <v>111</v>
      </c>
      <c r="F413" s="48">
        <v>300179989</v>
      </c>
      <c r="G413" s="49">
        <v>300179989</v>
      </c>
      <c r="H413" s="50"/>
      <c r="I413" s="51">
        <v>45128</v>
      </c>
      <c r="J413" s="52">
        <v>45132</v>
      </c>
      <c r="K413" s="53" t="s">
        <v>519</v>
      </c>
    </row>
    <row r="414" spans="2:11">
      <c r="B414" s="45" t="s">
        <v>6</v>
      </c>
      <c r="C414" s="45" t="s">
        <v>16</v>
      </c>
      <c r="D414" s="46">
        <v>890985122</v>
      </c>
      <c r="E414" s="45" t="s">
        <v>419</v>
      </c>
      <c r="F414" s="48">
        <v>709147893</v>
      </c>
      <c r="G414" s="49">
        <v>709147893</v>
      </c>
      <c r="H414" s="50"/>
      <c r="I414" s="51">
        <v>45128</v>
      </c>
      <c r="J414" s="52">
        <v>45132</v>
      </c>
      <c r="K414" s="53" t="s">
        <v>519</v>
      </c>
    </row>
    <row r="415" spans="2:11">
      <c r="B415" s="45" t="s">
        <v>6</v>
      </c>
      <c r="C415" s="45" t="s">
        <v>16</v>
      </c>
      <c r="D415" s="46">
        <v>900038926</v>
      </c>
      <c r="E415" s="45" t="s">
        <v>310</v>
      </c>
      <c r="F415" s="48">
        <v>200008816</v>
      </c>
      <c r="G415" s="49">
        <v>200008816</v>
      </c>
      <c r="H415" s="50"/>
      <c r="I415" s="51">
        <v>45128</v>
      </c>
      <c r="J415" s="52">
        <v>45132</v>
      </c>
      <c r="K415" s="53" t="s">
        <v>519</v>
      </c>
    </row>
    <row r="416" spans="2:11">
      <c r="B416" s="45" t="s">
        <v>6</v>
      </c>
      <c r="C416" s="45" t="s">
        <v>16</v>
      </c>
      <c r="D416" s="46">
        <v>900123612</v>
      </c>
      <c r="E416" s="45" t="s">
        <v>420</v>
      </c>
      <c r="F416" s="48">
        <v>97397627</v>
      </c>
      <c r="G416" s="49">
        <v>97397627</v>
      </c>
      <c r="H416" s="50"/>
      <c r="I416" s="51">
        <v>45128</v>
      </c>
      <c r="J416" s="52">
        <v>45132</v>
      </c>
      <c r="K416" s="53" t="s">
        <v>519</v>
      </c>
    </row>
    <row r="417" spans="2:11">
      <c r="B417" s="45" t="s">
        <v>6</v>
      </c>
      <c r="C417" s="45" t="s">
        <v>16</v>
      </c>
      <c r="D417" s="46">
        <v>900236850</v>
      </c>
      <c r="E417" s="45" t="s">
        <v>421</v>
      </c>
      <c r="F417" s="48">
        <v>411523461</v>
      </c>
      <c r="G417" s="49">
        <v>411523461</v>
      </c>
      <c r="H417" s="50"/>
      <c r="I417" s="51">
        <v>45128</v>
      </c>
      <c r="J417" s="52">
        <v>45132</v>
      </c>
      <c r="K417" s="53" t="s">
        <v>519</v>
      </c>
    </row>
    <row r="418" spans="2:11">
      <c r="B418" s="45" t="s">
        <v>6</v>
      </c>
      <c r="C418" s="45" t="s">
        <v>16</v>
      </c>
      <c r="D418" s="46">
        <v>900261314</v>
      </c>
      <c r="E418" s="45" t="s">
        <v>422</v>
      </c>
      <c r="F418" s="48">
        <v>80010778</v>
      </c>
      <c r="G418" s="49">
        <v>80010778</v>
      </c>
      <c r="H418" s="50"/>
      <c r="I418" s="51">
        <v>45128</v>
      </c>
      <c r="J418" s="52">
        <v>45132</v>
      </c>
      <c r="K418" s="53" t="s">
        <v>519</v>
      </c>
    </row>
    <row r="419" spans="2:11">
      <c r="B419" s="45" t="s">
        <v>6</v>
      </c>
      <c r="C419" s="45" t="s">
        <v>16</v>
      </c>
      <c r="D419" s="46">
        <v>900346322</v>
      </c>
      <c r="E419" s="45" t="s">
        <v>423</v>
      </c>
      <c r="F419" s="48">
        <v>100085319</v>
      </c>
      <c r="G419" s="49">
        <v>100085319</v>
      </c>
      <c r="H419" s="50"/>
      <c r="I419" s="51">
        <v>45128</v>
      </c>
      <c r="J419" s="52">
        <v>45132</v>
      </c>
      <c r="K419" s="53" t="s">
        <v>519</v>
      </c>
    </row>
    <row r="420" spans="2:11">
      <c r="B420" s="45" t="s">
        <v>6</v>
      </c>
      <c r="C420" s="45" t="s">
        <v>16</v>
      </c>
      <c r="D420" s="46">
        <v>900532504</v>
      </c>
      <c r="E420" s="45" t="s">
        <v>424</v>
      </c>
      <c r="F420" s="48">
        <v>69216762</v>
      </c>
      <c r="G420" s="49">
        <v>69216762</v>
      </c>
      <c r="H420" s="50"/>
      <c r="I420" s="51">
        <v>45128</v>
      </c>
      <c r="J420" s="52">
        <v>45132</v>
      </c>
      <c r="K420" s="53" t="s">
        <v>519</v>
      </c>
    </row>
    <row r="421" spans="2:11">
      <c r="B421" s="45" t="s">
        <v>6</v>
      </c>
      <c r="C421" s="45" t="s">
        <v>16</v>
      </c>
      <c r="D421" s="46">
        <v>900868993</v>
      </c>
      <c r="E421" s="45" t="s">
        <v>425</v>
      </c>
      <c r="F421" s="48">
        <v>30765165</v>
      </c>
      <c r="G421" s="49">
        <v>30765165</v>
      </c>
      <c r="H421" s="50"/>
      <c r="I421" s="51">
        <v>45128</v>
      </c>
      <c r="J421" s="52">
        <v>45132</v>
      </c>
      <c r="K421" s="53" t="s">
        <v>519</v>
      </c>
    </row>
    <row r="422" spans="2:11">
      <c r="B422" s="45" t="s">
        <v>6</v>
      </c>
      <c r="C422" s="45" t="s">
        <v>16</v>
      </c>
      <c r="D422" s="46">
        <v>901180382</v>
      </c>
      <c r="E422" s="45" t="s">
        <v>426</v>
      </c>
      <c r="F422" s="48">
        <v>108859012</v>
      </c>
      <c r="G422" s="49">
        <v>108859012</v>
      </c>
      <c r="H422" s="50"/>
      <c r="I422" s="51">
        <v>45128</v>
      </c>
      <c r="J422" s="52">
        <v>45132</v>
      </c>
      <c r="K422" s="53" t="s">
        <v>519</v>
      </c>
    </row>
    <row r="423" spans="2:11">
      <c r="B423" s="45" t="s">
        <v>70</v>
      </c>
      <c r="C423" s="45" t="s">
        <v>71</v>
      </c>
      <c r="D423" s="46">
        <v>832000464</v>
      </c>
      <c r="E423" s="45" t="s">
        <v>427</v>
      </c>
      <c r="F423" s="48">
        <v>78783813</v>
      </c>
      <c r="G423" s="49">
        <v>78783813</v>
      </c>
      <c r="H423" s="50"/>
      <c r="I423" s="51">
        <v>45128</v>
      </c>
      <c r="J423" s="52">
        <v>45132</v>
      </c>
      <c r="K423" s="53" t="s">
        <v>519</v>
      </c>
    </row>
    <row r="424" spans="2:11">
      <c r="B424" s="45" t="s">
        <v>70</v>
      </c>
      <c r="C424" s="45" t="s">
        <v>71</v>
      </c>
      <c r="D424" s="46">
        <v>844001287</v>
      </c>
      <c r="E424" s="45" t="s">
        <v>428</v>
      </c>
      <c r="F424" s="48">
        <v>19967673</v>
      </c>
      <c r="G424" s="49">
        <v>19967673</v>
      </c>
      <c r="H424" s="50"/>
      <c r="I424" s="51">
        <v>45128</v>
      </c>
      <c r="J424" s="52">
        <v>45132</v>
      </c>
      <c r="K424" s="53" t="s">
        <v>519</v>
      </c>
    </row>
    <row r="425" spans="2:11">
      <c r="B425" s="45" t="s">
        <v>70</v>
      </c>
      <c r="C425" s="45" t="s">
        <v>71</v>
      </c>
      <c r="D425" s="46">
        <v>844001355</v>
      </c>
      <c r="E425" s="45" t="s">
        <v>429</v>
      </c>
      <c r="F425" s="48">
        <v>15149936</v>
      </c>
      <c r="G425" s="49">
        <v>15149936</v>
      </c>
      <c r="H425" s="50"/>
      <c r="I425" s="51">
        <v>45128</v>
      </c>
      <c r="J425" s="52">
        <v>45132</v>
      </c>
      <c r="K425" s="53" t="s">
        <v>519</v>
      </c>
    </row>
    <row r="426" spans="2:11">
      <c r="B426" s="45" t="s">
        <v>70</v>
      </c>
      <c r="C426" s="45" t="s">
        <v>71</v>
      </c>
      <c r="D426" s="46">
        <v>900685235</v>
      </c>
      <c r="E426" s="45" t="s">
        <v>430</v>
      </c>
      <c r="F426" s="48">
        <v>195801322</v>
      </c>
      <c r="G426" s="49">
        <v>195801322</v>
      </c>
      <c r="H426" s="50"/>
      <c r="I426" s="51">
        <v>45128</v>
      </c>
      <c r="J426" s="52">
        <v>45132</v>
      </c>
      <c r="K426" s="53" t="s">
        <v>519</v>
      </c>
    </row>
    <row r="427" spans="2:11">
      <c r="B427" s="45" t="s">
        <v>70</v>
      </c>
      <c r="C427" s="45" t="s">
        <v>71</v>
      </c>
      <c r="D427" s="46">
        <v>901398274</v>
      </c>
      <c r="E427" s="45" t="s">
        <v>431</v>
      </c>
      <c r="F427" s="48">
        <v>192000000</v>
      </c>
      <c r="G427" s="49">
        <v>192000000</v>
      </c>
      <c r="H427" s="50"/>
      <c r="I427" s="51">
        <v>45128</v>
      </c>
      <c r="J427" s="52">
        <v>45132</v>
      </c>
      <c r="K427" s="53" t="s">
        <v>519</v>
      </c>
    </row>
    <row r="428" spans="2:11">
      <c r="B428" s="45" t="s">
        <v>10</v>
      </c>
      <c r="C428" s="45" t="s">
        <v>92</v>
      </c>
      <c r="D428" s="46">
        <v>891180098</v>
      </c>
      <c r="E428" s="45" t="s">
        <v>432</v>
      </c>
      <c r="F428" s="48">
        <v>1987306774</v>
      </c>
      <c r="G428" s="49">
        <v>1987306774</v>
      </c>
      <c r="H428" s="50"/>
      <c r="I428" s="51">
        <v>45128</v>
      </c>
      <c r="J428" s="52">
        <v>45142</v>
      </c>
      <c r="K428" s="53" t="s">
        <v>519</v>
      </c>
    </row>
    <row r="429" spans="2:11">
      <c r="B429" s="45" t="s">
        <v>8</v>
      </c>
      <c r="C429" s="47" t="s">
        <v>91</v>
      </c>
      <c r="D429" s="46">
        <v>805023423</v>
      </c>
      <c r="E429" s="45" t="s">
        <v>433</v>
      </c>
      <c r="F429" s="48">
        <v>612902037</v>
      </c>
      <c r="G429" s="49">
        <v>612902037</v>
      </c>
      <c r="H429" s="50"/>
      <c r="I429" s="51">
        <v>45128</v>
      </c>
      <c r="J429" s="52">
        <v>45140</v>
      </c>
      <c r="K429" s="53" t="s">
        <v>519</v>
      </c>
    </row>
    <row r="430" spans="2:11">
      <c r="B430" s="45" t="s">
        <v>8</v>
      </c>
      <c r="C430" s="47" t="s">
        <v>91</v>
      </c>
      <c r="D430" s="46">
        <v>900335692</v>
      </c>
      <c r="E430" s="45" t="s">
        <v>155</v>
      </c>
      <c r="F430" s="48">
        <v>359979643</v>
      </c>
      <c r="G430" s="49">
        <v>359979643</v>
      </c>
      <c r="H430" s="50"/>
      <c r="I430" s="51">
        <v>45128</v>
      </c>
      <c r="J430" s="52">
        <v>45140</v>
      </c>
      <c r="K430" s="53" t="s">
        <v>519</v>
      </c>
    </row>
    <row r="431" spans="2:11">
      <c r="B431" s="45" t="s">
        <v>8</v>
      </c>
      <c r="C431" s="47" t="s">
        <v>91</v>
      </c>
      <c r="D431" s="46">
        <v>900732243</v>
      </c>
      <c r="E431" s="45" t="s">
        <v>210</v>
      </c>
      <c r="F431" s="48">
        <v>247505084</v>
      </c>
      <c r="G431" s="49">
        <v>247505084</v>
      </c>
      <c r="H431" s="50"/>
      <c r="I431" s="51">
        <v>45128</v>
      </c>
      <c r="J431" s="52">
        <v>45140</v>
      </c>
      <c r="K431" s="53" t="s">
        <v>519</v>
      </c>
    </row>
    <row r="432" spans="2:11">
      <c r="B432" s="45" t="s">
        <v>8</v>
      </c>
      <c r="C432" s="47" t="s">
        <v>91</v>
      </c>
      <c r="D432" s="46">
        <v>805027337</v>
      </c>
      <c r="E432" s="45" t="s">
        <v>135</v>
      </c>
      <c r="F432" s="48">
        <v>180455015</v>
      </c>
      <c r="G432" s="49">
        <v>180455015</v>
      </c>
      <c r="H432" s="50"/>
      <c r="I432" s="51">
        <v>45128</v>
      </c>
      <c r="J432" s="52">
        <v>45140</v>
      </c>
      <c r="K432" s="53" t="s">
        <v>519</v>
      </c>
    </row>
    <row r="433" spans="2:11">
      <c r="B433" s="45" t="s">
        <v>8</v>
      </c>
      <c r="C433" s="47" t="s">
        <v>91</v>
      </c>
      <c r="D433" s="46">
        <v>900432887</v>
      </c>
      <c r="E433" s="45" t="s">
        <v>140</v>
      </c>
      <c r="F433" s="48">
        <v>147924774</v>
      </c>
      <c r="G433" s="49">
        <v>147924774</v>
      </c>
      <c r="H433" s="50"/>
      <c r="I433" s="51">
        <v>45128</v>
      </c>
      <c r="J433" s="52">
        <v>45140</v>
      </c>
      <c r="K433" s="53" t="s">
        <v>519</v>
      </c>
    </row>
    <row r="434" spans="2:11">
      <c r="B434" s="45" t="s">
        <v>8</v>
      </c>
      <c r="C434" s="47" t="s">
        <v>91</v>
      </c>
      <c r="D434" s="46">
        <v>890399047</v>
      </c>
      <c r="E434" s="45" t="s">
        <v>347</v>
      </c>
      <c r="F434" s="48">
        <v>134886328</v>
      </c>
      <c r="G434" s="49">
        <v>134886328</v>
      </c>
      <c r="H434" s="50"/>
      <c r="I434" s="51">
        <v>45128</v>
      </c>
      <c r="J434" s="52">
        <v>45140</v>
      </c>
      <c r="K434" s="53" t="s">
        <v>519</v>
      </c>
    </row>
    <row r="435" spans="2:11">
      <c r="B435" s="45" t="s">
        <v>8</v>
      </c>
      <c r="C435" s="47" t="s">
        <v>91</v>
      </c>
      <c r="D435" s="46">
        <v>890399020</v>
      </c>
      <c r="E435" s="45" t="s">
        <v>357</v>
      </c>
      <c r="F435" s="48">
        <v>126091158</v>
      </c>
      <c r="G435" s="49">
        <v>126091158</v>
      </c>
      <c r="H435" s="50"/>
      <c r="I435" s="51">
        <v>45128</v>
      </c>
      <c r="J435" s="52">
        <v>45140</v>
      </c>
      <c r="K435" s="53" t="s">
        <v>519</v>
      </c>
    </row>
    <row r="436" spans="2:11">
      <c r="B436" s="45" t="s">
        <v>8</v>
      </c>
      <c r="C436" s="47" t="s">
        <v>91</v>
      </c>
      <c r="D436" s="46">
        <v>891580002</v>
      </c>
      <c r="E436" s="45" t="s">
        <v>350</v>
      </c>
      <c r="F436" s="48">
        <v>111301566</v>
      </c>
      <c r="G436" s="49">
        <v>111301566</v>
      </c>
      <c r="H436" s="50"/>
      <c r="I436" s="51">
        <v>45128</v>
      </c>
      <c r="J436" s="52">
        <v>45140</v>
      </c>
      <c r="K436" s="53" t="s">
        <v>519</v>
      </c>
    </row>
    <row r="437" spans="2:11">
      <c r="B437" s="45" t="s">
        <v>8</v>
      </c>
      <c r="C437" s="47" t="s">
        <v>91</v>
      </c>
      <c r="D437" s="46">
        <v>805027289</v>
      </c>
      <c r="E437" s="45" t="s">
        <v>151</v>
      </c>
      <c r="F437" s="48">
        <v>84412693</v>
      </c>
      <c r="G437" s="49">
        <v>84412693</v>
      </c>
      <c r="H437" s="50"/>
      <c r="I437" s="51">
        <v>45128</v>
      </c>
      <c r="J437" s="52">
        <v>45140</v>
      </c>
      <c r="K437" s="53" t="s">
        <v>519</v>
      </c>
    </row>
    <row r="438" spans="2:11">
      <c r="B438" s="45" t="s">
        <v>8</v>
      </c>
      <c r="C438" s="47" t="s">
        <v>91</v>
      </c>
      <c r="D438" s="46">
        <v>890303461</v>
      </c>
      <c r="E438" s="45" t="s">
        <v>136</v>
      </c>
      <c r="F438" s="48">
        <v>78275479</v>
      </c>
      <c r="G438" s="49">
        <v>78275479</v>
      </c>
      <c r="H438" s="50"/>
      <c r="I438" s="51">
        <v>45128</v>
      </c>
      <c r="J438" s="52">
        <v>45140</v>
      </c>
      <c r="K438" s="53" t="s">
        <v>519</v>
      </c>
    </row>
    <row r="439" spans="2:11">
      <c r="B439" s="45" t="s">
        <v>8</v>
      </c>
      <c r="C439" s="47" t="s">
        <v>91</v>
      </c>
      <c r="D439" s="46">
        <v>805027287</v>
      </c>
      <c r="E439" s="45" t="s">
        <v>434</v>
      </c>
      <c r="F439" s="48">
        <v>75029162</v>
      </c>
      <c r="G439" s="49">
        <v>75029162</v>
      </c>
      <c r="H439" s="50"/>
      <c r="I439" s="51">
        <v>45128</v>
      </c>
      <c r="J439" s="52">
        <v>45140</v>
      </c>
      <c r="K439" s="53" t="s">
        <v>519</v>
      </c>
    </row>
    <row r="440" spans="2:11">
      <c r="B440" s="45" t="s">
        <v>8</v>
      </c>
      <c r="C440" s="47" t="s">
        <v>91</v>
      </c>
      <c r="D440" s="46">
        <v>891901158</v>
      </c>
      <c r="E440" s="45" t="s">
        <v>141</v>
      </c>
      <c r="F440" s="48">
        <v>67797169</v>
      </c>
      <c r="G440" s="49">
        <v>67797169</v>
      </c>
      <c r="H440" s="50"/>
      <c r="I440" s="51">
        <v>45128</v>
      </c>
      <c r="J440" s="52">
        <v>45140</v>
      </c>
      <c r="K440" s="53" t="s">
        <v>519</v>
      </c>
    </row>
    <row r="441" spans="2:11">
      <c r="B441" s="45" t="s">
        <v>8</v>
      </c>
      <c r="C441" s="47" t="s">
        <v>91</v>
      </c>
      <c r="D441" s="46">
        <v>891900441</v>
      </c>
      <c r="E441" s="45" t="s">
        <v>369</v>
      </c>
      <c r="F441" s="48">
        <v>59016511</v>
      </c>
      <c r="G441" s="49">
        <v>59016511</v>
      </c>
      <c r="H441" s="50"/>
      <c r="I441" s="51">
        <v>45128</v>
      </c>
      <c r="J441" s="52">
        <v>45140</v>
      </c>
      <c r="K441" s="53" t="s">
        <v>519</v>
      </c>
    </row>
    <row r="442" spans="2:11">
      <c r="B442" s="45" t="s">
        <v>8</v>
      </c>
      <c r="C442" s="47" t="s">
        <v>91</v>
      </c>
      <c r="D442" s="46">
        <v>900091143</v>
      </c>
      <c r="E442" s="45" t="s">
        <v>368</v>
      </c>
      <c r="F442" s="48">
        <v>57356627</v>
      </c>
      <c r="G442" s="49">
        <v>57356627</v>
      </c>
      <c r="H442" s="50"/>
      <c r="I442" s="51">
        <v>45128</v>
      </c>
      <c r="J442" s="52">
        <v>45140</v>
      </c>
      <c r="K442" s="53" t="s">
        <v>519</v>
      </c>
    </row>
    <row r="443" spans="2:11">
      <c r="B443" s="45" t="s">
        <v>8</v>
      </c>
      <c r="C443" s="47" t="s">
        <v>91</v>
      </c>
      <c r="D443" s="46">
        <v>800176807</v>
      </c>
      <c r="E443" s="45" t="s">
        <v>435</v>
      </c>
      <c r="F443" s="48">
        <v>51094639</v>
      </c>
      <c r="G443" s="49">
        <v>51094639</v>
      </c>
      <c r="H443" s="50"/>
      <c r="I443" s="51">
        <v>45128</v>
      </c>
      <c r="J443" s="52">
        <v>45140</v>
      </c>
      <c r="K443" s="53" t="s">
        <v>519</v>
      </c>
    </row>
    <row r="444" spans="2:11">
      <c r="B444" s="45" t="s">
        <v>8</v>
      </c>
      <c r="C444" s="47" t="s">
        <v>91</v>
      </c>
      <c r="D444" s="46">
        <v>817003166</v>
      </c>
      <c r="E444" s="45" t="s">
        <v>154</v>
      </c>
      <c r="F444" s="48">
        <v>46607437</v>
      </c>
      <c r="G444" s="49">
        <v>46607437</v>
      </c>
      <c r="H444" s="50"/>
      <c r="I444" s="51">
        <v>45128</v>
      </c>
      <c r="J444" s="52">
        <v>45140</v>
      </c>
      <c r="K444" s="53" t="s">
        <v>519</v>
      </c>
    </row>
    <row r="445" spans="2:11">
      <c r="B445" s="45" t="s">
        <v>8</v>
      </c>
      <c r="C445" s="47" t="s">
        <v>91</v>
      </c>
      <c r="D445" s="46">
        <v>821003143</v>
      </c>
      <c r="E445" s="45" t="s">
        <v>381</v>
      </c>
      <c r="F445" s="48">
        <v>46159535</v>
      </c>
      <c r="G445" s="49">
        <v>46159535</v>
      </c>
      <c r="H445" s="50"/>
      <c r="I445" s="51">
        <v>45128</v>
      </c>
      <c r="J445" s="52">
        <v>45140</v>
      </c>
      <c r="K445" s="53" t="s">
        <v>519</v>
      </c>
    </row>
    <row r="446" spans="2:11">
      <c r="B446" s="45" t="s">
        <v>8</v>
      </c>
      <c r="C446" s="47" t="s">
        <v>91</v>
      </c>
      <c r="D446" s="46">
        <v>815005074</v>
      </c>
      <c r="E446" s="45" t="s">
        <v>139</v>
      </c>
      <c r="F446" s="48">
        <v>40437597</v>
      </c>
      <c r="G446" s="49">
        <v>40437597</v>
      </c>
      <c r="H446" s="50"/>
      <c r="I446" s="51">
        <v>45128</v>
      </c>
      <c r="J446" s="52">
        <v>45140</v>
      </c>
      <c r="K446" s="53" t="s">
        <v>519</v>
      </c>
    </row>
    <row r="447" spans="2:11">
      <c r="B447" s="45" t="s">
        <v>8</v>
      </c>
      <c r="C447" s="47" t="s">
        <v>91</v>
      </c>
      <c r="D447" s="46">
        <v>890324177</v>
      </c>
      <c r="E447" s="45" t="s">
        <v>161</v>
      </c>
      <c r="F447" s="48">
        <v>34360025</v>
      </c>
      <c r="G447" s="49">
        <v>34360025</v>
      </c>
      <c r="H447" s="50"/>
      <c r="I447" s="51">
        <v>45128</v>
      </c>
      <c r="J447" s="52">
        <v>45140</v>
      </c>
      <c r="K447" s="53" t="s">
        <v>519</v>
      </c>
    </row>
    <row r="448" spans="2:11">
      <c r="B448" s="45" t="s">
        <v>8</v>
      </c>
      <c r="C448" s="47" t="s">
        <v>91</v>
      </c>
      <c r="D448" s="46">
        <v>800084362</v>
      </c>
      <c r="E448" s="45" t="s">
        <v>436</v>
      </c>
      <c r="F448" s="48">
        <v>31957366</v>
      </c>
      <c r="G448" s="49">
        <v>31957366</v>
      </c>
      <c r="H448" s="50"/>
      <c r="I448" s="51">
        <v>45128</v>
      </c>
      <c r="J448" s="52">
        <v>45140</v>
      </c>
      <c r="K448" s="53" t="s">
        <v>519</v>
      </c>
    </row>
    <row r="449" spans="2:11">
      <c r="B449" s="45" t="s">
        <v>8</v>
      </c>
      <c r="C449" s="47" t="s">
        <v>91</v>
      </c>
      <c r="D449" s="46">
        <v>891200528</v>
      </c>
      <c r="E449" s="45" t="s">
        <v>202</v>
      </c>
      <c r="F449" s="48">
        <v>31542287</v>
      </c>
      <c r="G449" s="49">
        <v>31542287</v>
      </c>
      <c r="H449" s="50"/>
      <c r="I449" s="51">
        <v>45128</v>
      </c>
      <c r="J449" s="52">
        <v>45140</v>
      </c>
      <c r="K449" s="53" t="s">
        <v>519</v>
      </c>
    </row>
    <row r="450" spans="2:11">
      <c r="B450" s="45" t="s">
        <v>8</v>
      </c>
      <c r="C450" s="47" t="s">
        <v>91</v>
      </c>
      <c r="D450" s="46">
        <v>800067316</v>
      </c>
      <c r="E450" s="45" t="s">
        <v>437</v>
      </c>
      <c r="F450" s="48">
        <v>29536892</v>
      </c>
      <c r="G450" s="49">
        <v>29536892</v>
      </c>
      <c r="H450" s="50"/>
      <c r="I450" s="51">
        <v>45128</v>
      </c>
      <c r="J450" s="52">
        <v>45140</v>
      </c>
      <c r="K450" s="53" t="s">
        <v>519</v>
      </c>
    </row>
    <row r="451" spans="2:11">
      <c r="B451" s="45" t="s">
        <v>8</v>
      </c>
      <c r="C451" s="47" t="s">
        <v>91</v>
      </c>
      <c r="D451" s="46">
        <v>900180747</v>
      </c>
      <c r="E451" s="45" t="s">
        <v>387</v>
      </c>
      <c r="F451" s="48">
        <v>28207172</v>
      </c>
      <c r="G451" s="49">
        <v>28207172</v>
      </c>
      <c r="H451" s="50"/>
      <c r="I451" s="51">
        <v>45128</v>
      </c>
      <c r="J451" s="52">
        <v>45140</v>
      </c>
      <c r="K451" s="53" t="s">
        <v>519</v>
      </c>
    </row>
    <row r="452" spans="2:11">
      <c r="B452" s="45" t="s">
        <v>8</v>
      </c>
      <c r="C452" s="47" t="s">
        <v>91</v>
      </c>
      <c r="D452" s="46">
        <v>900480420</v>
      </c>
      <c r="E452" s="45" t="s">
        <v>345</v>
      </c>
      <c r="F452" s="48">
        <v>26164346</v>
      </c>
      <c r="G452" s="49">
        <v>26164346</v>
      </c>
      <c r="H452" s="50"/>
      <c r="I452" s="51">
        <v>45128</v>
      </c>
      <c r="J452" s="52">
        <v>45140</v>
      </c>
      <c r="K452" s="53" t="s">
        <v>519</v>
      </c>
    </row>
    <row r="453" spans="2:11">
      <c r="B453" s="45" t="s">
        <v>8</v>
      </c>
      <c r="C453" s="47" t="s">
        <v>91</v>
      </c>
      <c r="D453" s="46">
        <v>900348830</v>
      </c>
      <c r="E453" s="45" t="s">
        <v>142</v>
      </c>
      <c r="F453" s="48">
        <v>25914677</v>
      </c>
      <c r="G453" s="49">
        <v>25914677</v>
      </c>
      <c r="H453" s="50"/>
      <c r="I453" s="51">
        <v>45128</v>
      </c>
      <c r="J453" s="52">
        <v>45140</v>
      </c>
      <c r="K453" s="53" t="s">
        <v>519</v>
      </c>
    </row>
    <row r="454" spans="2:11">
      <c r="B454" s="45" t="s">
        <v>8</v>
      </c>
      <c r="C454" s="47" t="s">
        <v>91</v>
      </c>
      <c r="D454" s="46">
        <v>901201887</v>
      </c>
      <c r="E454" s="45" t="s">
        <v>348</v>
      </c>
      <c r="F454" s="48">
        <v>25139474</v>
      </c>
      <c r="G454" s="49">
        <v>25139474</v>
      </c>
      <c r="H454" s="50"/>
      <c r="I454" s="51">
        <v>45128</v>
      </c>
      <c r="J454" s="52">
        <v>45140</v>
      </c>
      <c r="K454" s="53" t="s">
        <v>519</v>
      </c>
    </row>
    <row r="455" spans="2:11">
      <c r="B455" s="45" t="s">
        <v>8</v>
      </c>
      <c r="C455" s="47" t="s">
        <v>91</v>
      </c>
      <c r="D455" s="46">
        <v>891380054</v>
      </c>
      <c r="E455" s="45" t="s">
        <v>327</v>
      </c>
      <c r="F455" s="48">
        <v>24720191</v>
      </c>
      <c r="G455" s="49">
        <v>24720191</v>
      </c>
      <c r="H455" s="50"/>
      <c r="I455" s="51">
        <v>45128</v>
      </c>
      <c r="J455" s="52">
        <v>45140</v>
      </c>
      <c r="K455" s="53" t="s">
        <v>519</v>
      </c>
    </row>
    <row r="456" spans="2:11">
      <c r="B456" s="45" t="s">
        <v>8</v>
      </c>
      <c r="C456" s="47" t="s">
        <v>91</v>
      </c>
      <c r="D456" s="46">
        <v>900900754</v>
      </c>
      <c r="E456" s="45" t="s">
        <v>176</v>
      </c>
      <c r="F456" s="48">
        <v>23225405</v>
      </c>
      <c r="G456" s="49">
        <v>23225405</v>
      </c>
      <c r="H456" s="50"/>
      <c r="I456" s="51">
        <v>45128</v>
      </c>
      <c r="J456" s="52">
        <v>45140</v>
      </c>
      <c r="K456" s="53" t="s">
        <v>519</v>
      </c>
    </row>
    <row r="457" spans="2:11">
      <c r="B457" s="45" t="s">
        <v>8</v>
      </c>
      <c r="C457" s="47" t="s">
        <v>91</v>
      </c>
      <c r="D457" s="46">
        <v>800191916</v>
      </c>
      <c r="E457" s="45" t="s">
        <v>163</v>
      </c>
      <c r="F457" s="48">
        <v>23211620</v>
      </c>
      <c r="G457" s="49">
        <v>23211620</v>
      </c>
      <c r="H457" s="50"/>
      <c r="I457" s="51">
        <v>45128</v>
      </c>
      <c r="J457" s="52">
        <v>45140</v>
      </c>
      <c r="K457" s="53" t="s">
        <v>519</v>
      </c>
    </row>
    <row r="458" spans="2:11">
      <c r="B458" s="45" t="s">
        <v>8</v>
      </c>
      <c r="C458" s="47" t="s">
        <v>91</v>
      </c>
      <c r="D458" s="46">
        <v>900077584</v>
      </c>
      <c r="E458" s="45" t="s">
        <v>152</v>
      </c>
      <c r="F458" s="48">
        <v>18703824</v>
      </c>
      <c r="G458" s="49">
        <v>18703824</v>
      </c>
      <c r="H458" s="50"/>
      <c r="I458" s="51">
        <v>45128</v>
      </c>
      <c r="J458" s="52">
        <v>45140</v>
      </c>
      <c r="K458" s="53" t="s">
        <v>519</v>
      </c>
    </row>
    <row r="459" spans="2:11">
      <c r="B459" s="45" t="s">
        <v>8</v>
      </c>
      <c r="C459" s="47" t="s">
        <v>91</v>
      </c>
      <c r="D459" s="46">
        <v>890301430</v>
      </c>
      <c r="E459" s="45" t="s">
        <v>344</v>
      </c>
      <c r="F459" s="48">
        <v>18396352</v>
      </c>
      <c r="G459" s="49">
        <v>18396352</v>
      </c>
      <c r="H459" s="50"/>
      <c r="I459" s="51">
        <v>45128</v>
      </c>
      <c r="J459" s="52">
        <v>45140</v>
      </c>
      <c r="K459" s="53" t="s">
        <v>519</v>
      </c>
    </row>
    <row r="460" spans="2:11">
      <c r="B460" s="45" t="s">
        <v>8</v>
      </c>
      <c r="C460" s="47" t="s">
        <v>91</v>
      </c>
      <c r="D460" s="46">
        <v>900021788</v>
      </c>
      <c r="E460" s="45" t="s">
        <v>438</v>
      </c>
      <c r="F460" s="48">
        <v>17519822</v>
      </c>
      <c r="G460" s="49">
        <v>17519822</v>
      </c>
      <c r="H460" s="50"/>
      <c r="I460" s="51">
        <v>45128</v>
      </c>
      <c r="J460" s="52">
        <v>45140</v>
      </c>
      <c r="K460" s="53" t="s">
        <v>519</v>
      </c>
    </row>
    <row r="461" spans="2:11">
      <c r="B461" s="45" t="s">
        <v>8</v>
      </c>
      <c r="C461" s="47" t="s">
        <v>91</v>
      </c>
      <c r="D461" s="46">
        <v>800171780</v>
      </c>
      <c r="E461" s="45" t="s">
        <v>137</v>
      </c>
      <c r="F461" s="48">
        <v>16369166</v>
      </c>
      <c r="G461" s="49">
        <v>16369166</v>
      </c>
      <c r="H461" s="50"/>
      <c r="I461" s="51">
        <v>45128</v>
      </c>
      <c r="J461" s="52">
        <v>45140</v>
      </c>
      <c r="K461" s="53" t="s">
        <v>519</v>
      </c>
    </row>
    <row r="462" spans="2:11">
      <c r="B462" s="45" t="s">
        <v>8</v>
      </c>
      <c r="C462" s="47" t="s">
        <v>91</v>
      </c>
      <c r="D462" s="46">
        <v>835000972</v>
      </c>
      <c r="E462" s="45" t="s">
        <v>191</v>
      </c>
      <c r="F462" s="48">
        <v>16334448</v>
      </c>
      <c r="G462" s="49">
        <v>16334448</v>
      </c>
      <c r="H462" s="50"/>
      <c r="I462" s="51">
        <v>45128</v>
      </c>
      <c r="J462" s="52">
        <v>45140</v>
      </c>
      <c r="K462" s="53" t="s">
        <v>519</v>
      </c>
    </row>
    <row r="463" spans="2:11">
      <c r="B463" s="45" t="s">
        <v>8</v>
      </c>
      <c r="C463" s="47" t="s">
        <v>91</v>
      </c>
      <c r="D463" s="46">
        <v>846000471</v>
      </c>
      <c r="E463" s="45" t="s">
        <v>439</v>
      </c>
      <c r="F463" s="48">
        <v>15600911</v>
      </c>
      <c r="G463" s="49">
        <v>15600911</v>
      </c>
      <c r="H463" s="50"/>
      <c r="I463" s="51">
        <v>45128</v>
      </c>
      <c r="J463" s="52">
        <v>45140</v>
      </c>
      <c r="K463" s="53" t="s">
        <v>519</v>
      </c>
    </row>
    <row r="464" spans="2:11">
      <c r="B464" s="45" t="s">
        <v>8</v>
      </c>
      <c r="C464" s="47" t="s">
        <v>91</v>
      </c>
      <c r="D464" s="46">
        <v>814004822</v>
      </c>
      <c r="E464" s="45" t="s">
        <v>440</v>
      </c>
      <c r="F464" s="48">
        <v>14904803</v>
      </c>
      <c r="G464" s="49">
        <v>14904803</v>
      </c>
      <c r="H464" s="50"/>
      <c r="I464" s="51">
        <v>45128</v>
      </c>
      <c r="J464" s="52">
        <v>45140</v>
      </c>
      <c r="K464" s="53" t="s">
        <v>519</v>
      </c>
    </row>
    <row r="465" spans="2:11">
      <c r="B465" s="45" t="s">
        <v>8</v>
      </c>
      <c r="C465" s="47" t="s">
        <v>91</v>
      </c>
      <c r="D465" s="46">
        <v>890307200</v>
      </c>
      <c r="E465" s="45" t="s">
        <v>352</v>
      </c>
      <c r="F465" s="48">
        <v>14774950</v>
      </c>
      <c r="G465" s="49">
        <v>14774950</v>
      </c>
      <c r="H465" s="50"/>
      <c r="I465" s="51">
        <v>45128</v>
      </c>
      <c r="J465" s="52">
        <v>45140</v>
      </c>
      <c r="K465" s="53" t="s">
        <v>519</v>
      </c>
    </row>
    <row r="466" spans="2:11">
      <c r="B466" s="45" t="s">
        <v>8</v>
      </c>
      <c r="C466" s="47" t="s">
        <v>91</v>
      </c>
      <c r="D466" s="46">
        <v>890303841</v>
      </c>
      <c r="E466" s="45" t="s">
        <v>354</v>
      </c>
      <c r="F466" s="48">
        <v>12261370</v>
      </c>
      <c r="G466" s="49">
        <v>12261370</v>
      </c>
      <c r="H466" s="50"/>
      <c r="I466" s="51">
        <v>45128</v>
      </c>
      <c r="J466" s="52">
        <v>45140</v>
      </c>
      <c r="K466" s="53" t="s">
        <v>519</v>
      </c>
    </row>
    <row r="467" spans="2:11">
      <c r="B467" s="45" t="s">
        <v>8</v>
      </c>
      <c r="C467" s="47" t="s">
        <v>91</v>
      </c>
      <c r="D467" s="46">
        <v>900596447</v>
      </c>
      <c r="E467" s="45" t="s">
        <v>157</v>
      </c>
      <c r="F467" s="48">
        <v>11933339</v>
      </c>
      <c r="G467" s="49">
        <v>11933339</v>
      </c>
      <c r="H467" s="50"/>
      <c r="I467" s="51">
        <v>45128</v>
      </c>
      <c r="J467" s="52">
        <v>45140</v>
      </c>
      <c r="K467" s="53" t="s">
        <v>519</v>
      </c>
    </row>
    <row r="468" spans="2:11">
      <c r="B468" s="45" t="s">
        <v>8</v>
      </c>
      <c r="C468" s="47" t="s">
        <v>91</v>
      </c>
      <c r="D468" s="46">
        <v>860013779</v>
      </c>
      <c r="E468" s="45" t="s">
        <v>169</v>
      </c>
      <c r="F468" s="48">
        <v>10963143</v>
      </c>
      <c r="G468" s="49">
        <v>10963143</v>
      </c>
      <c r="H468" s="50"/>
      <c r="I468" s="51">
        <v>45128</v>
      </c>
      <c r="J468" s="52">
        <v>45140</v>
      </c>
      <c r="K468" s="53" t="s">
        <v>519</v>
      </c>
    </row>
    <row r="469" spans="2:11">
      <c r="B469" s="45" t="s">
        <v>8</v>
      </c>
      <c r="C469" s="47" t="s">
        <v>91</v>
      </c>
      <c r="D469" s="46">
        <v>800179870</v>
      </c>
      <c r="E469" s="45" t="s">
        <v>356</v>
      </c>
      <c r="F469" s="48">
        <v>10172382</v>
      </c>
      <c r="G469" s="49">
        <v>10172382</v>
      </c>
      <c r="H469" s="50"/>
      <c r="I469" s="51">
        <v>45128</v>
      </c>
      <c r="J469" s="52">
        <v>45140</v>
      </c>
      <c r="K469" s="53" t="s">
        <v>519</v>
      </c>
    </row>
    <row r="470" spans="2:11">
      <c r="B470" s="45" t="s">
        <v>8</v>
      </c>
      <c r="C470" s="47" t="s">
        <v>91</v>
      </c>
      <c r="D470" s="46">
        <v>805028530</v>
      </c>
      <c r="E470" s="45" t="s">
        <v>355</v>
      </c>
      <c r="F470" s="48">
        <v>9930119</v>
      </c>
      <c r="G470" s="49">
        <f>9930119-993011.9</f>
        <v>8937107.0999999996</v>
      </c>
      <c r="H470" s="50" t="s">
        <v>518</v>
      </c>
      <c r="I470" s="51">
        <v>45128</v>
      </c>
      <c r="J470" s="52">
        <v>45140</v>
      </c>
      <c r="K470" s="53" t="s">
        <v>519</v>
      </c>
    </row>
    <row r="471" spans="2:11">
      <c r="B471" s="45" t="s">
        <v>8</v>
      </c>
      <c r="C471" s="47" t="s">
        <v>91</v>
      </c>
      <c r="D471" s="46">
        <v>890304155</v>
      </c>
      <c r="E471" s="45" t="s">
        <v>147</v>
      </c>
      <c r="F471" s="48">
        <v>9912803</v>
      </c>
      <c r="G471" s="49">
        <v>9912803</v>
      </c>
      <c r="H471" s="50"/>
      <c r="I471" s="51">
        <v>45128</v>
      </c>
      <c r="J471" s="52">
        <v>45140</v>
      </c>
      <c r="K471" s="53" t="s">
        <v>519</v>
      </c>
    </row>
    <row r="472" spans="2:11">
      <c r="B472" s="45" t="s">
        <v>8</v>
      </c>
      <c r="C472" s="47" t="s">
        <v>91</v>
      </c>
      <c r="D472" s="46">
        <v>900958564</v>
      </c>
      <c r="E472" s="45" t="s">
        <v>441</v>
      </c>
      <c r="F472" s="48">
        <v>9678748</v>
      </c>
      <c r="G472" s="49">
        <v>9678748</v>
      </c>
      <c r="H472" s="50"/>
      <c r="I472" s="51">
        <v>45128</v>
      </c>
      <c r="J472" s="52">
        <v>45140</v>
      </c>
      <c r="K472" s="53" t="s">
        <v>519</v>
      </c>
    </row>
    <row r="473" spans="2:11">
      <c r="B473" s="45" t="s">
        <v>8</v>
      </c>
      <c r="C473" s="47" t="s">
        <v>91</v>
      </c>
      <c r="D473" s="46">
        <v>900206194</v>
      </c>
      <c r="E473" s="45" t="s">
        <v>442</v>
      </c>
      <c r="F473" s="48">
        <v>9481967</v>
      </c>
      <c r="G473" s="49">
        <v>9481967</v>
      </c>
      <c r="H473" s="50"/>
      <c r="I473" s="51">
        <v>45128</v>
      </c>
      <c r="J473" s="52">
        <v>45140</v>
      </c>
      <c r="K473" s="53" t="s">
        <v>519</v>
      </c>
    </row>
    <row r="474" spans="2:11">
      <c r="B474" s="45" t="s">
        <v>8</v>
      </c>
      <c r="C474" s="47" t="s">
        <v>91</v>
      </c>
      <c r="D474" s="46">
        <v>800223618</v>
      </c>
      <c r="E474" s="45" t="s">
        <v>443</v>
      </c>
      <c r="F474" s="48">
        <v>9323519</v>
      </c>
      <c r="G474" s="49">
        <v>9323519</v>
      </c>
      <c r="H474" s="50"/>
      <c r="I474" s="51">
        <v>45128</v>
      </c>
      <c r="J474" s="52">
        <v>45140</v>
      </c>
      <c r="K474" s="53" t="s">
        <v>519</v>
      </c>
    </row>
    <row r="475" spans="2:11">
      <c r="B475" s="45" t="s">
        <v>8</v>
      </c>
      <c r="C475" s="47" t="s">
        <v>91</v>
      </c>
      <c r="D475" s="46">
        <v>900207482</v>
      </c>
      <c r="E475" s="45" t="s">
        <v>444</v>
      </c>
      <c r="F475" s="48">
        <v>9143364</v>
      </c>
      <c r="G475" s="49">
        <v>9143364</v>
      </c>
      <c r="H475" s="50"/>
      <c r="I475" s="51">
        <v>45128</v>
      </c>
      <c r="J475" s="52">
        <v>45140</v>
      </c>
      <c r="K475" s="53" t="s">
        <v>519</v>
      </c>
    </row>
    <row r="476" spans="2:11">
      <c r="B476" s="45" t="s">
        <v>8</v>
      </c>
      <c r="C476" s="47" t="s">
        <v>91</v>
      </c>
      <c r="D476" s="46">
        <v>891200445</v>
      </c>
      <c r="E476" s="45" t="s">
        <v>203</v>
      </c>
      <c r="F476" s="48">
        <v>9084899</v>
      </c>
      <c r="G476" s="49">
        <v>9084899</v>
      </c>
      <c r="H476" s="50"/>
      <c r="I476" s="51">
        <v>45128</v>
      </c>
      <c r="J476" s="52">
        <v>45140</v>
      </c>
      <c r="K476" s="53" t="s">
        <v>519</v>
      </c>
    </row>
    <row r="477" spans="2:11">
      <c r="B477" s="45" t="s">
        <v>8</v>
      </c>
      <c r="C477" s="47" t="s">
        <v>91</v>
      </c>
      <c r="D477" s="46">
        <v>900263426</v>
      </c>
      <c r="E477" s="45" t="s">
        <v>187</v>
      </c>
      <c r="F477" s="48">
        <v>8849552</v>
      </c>
      <c r="G477" s="49">
        <v>8849552</v>
      </c>
      <c r="H477" s="50"/>
      <c r="I477" s="51">
        <v>45128</v>
      </c>
      <c r="J477" s="52">
        <v>45140</v>
      </c>
      <c r="K477" s="53" t="s">
        <v>519</v>
      </c>
    </row>
    <row r="478" spans="2:11">
      <c r="B478" s="45" t="s">
        <v>8</v>
      </c>
      <c r="C478" s="47" t="s">
        <v>91</v>
      </c>
      <c r="D478" s="46">
        <v>891200274</v>
      </c>
      <c r="E478" s="45" t="s">
        <v>445</v>
      </c>
      <c r="F478" s="48">
        <v>8773460</v>
      </c>
      <c r="G478" s="49">
        <v>8773460</v>
      </c>
      <c r="H478" s="50"/>
      <c r="I478" s="51">
        <v>45128</v>
      </c>
      <c r="J478" s="52">
        <v>45140</v>
      </c>
      <c r="K478" s="53" t="s">
        <v>519</v>
      </c>
    </row>
    <row r="479" spans="2:11">
      <c r="B479" s="45" t="s">
        <v>8</v>
      </c>
      <c r="C479" s="47" t="s">
        <v>91</v>
      </c>
      <c r="D479" s="46">
        <v>830046541</v>
      </c>
      <c r="E479" s="45" t="s">
        <v>158</v>
      </c>
      <c r="F479" s="48">
        <v>8172672</v>
      </c>
      <c r="G479" s="49">
        <v>8172672</v>
      </c>
      <c r="H479" s="50"/>
      <c r="I479" s="51">
        <v>45128</v>
      </c>
      <c r="J479" s="52">
        <v>45140</v>
      </c>
      <c r="K479" s="53" t="s">
        <v>519</v>
      </c>
    </row>
    <row r="480" spans="2:11">
      <c r="B480" s="45" t="s">
        <v>8</v>
      </c>
      <c r="C480" s="47" t="s">
        <v>91</v>
      </c>
      <c r="D480" s="46">
        <v>900387876</v>
      </c>
      <c r="E480" s="45" t="s">
        <v>195</v>
      </c>
      <c r="F480" s="48">
        <v>8154348</v>
      </c>
      <c r="G480" s="49">
        <v>8154348</v>
      </c>
      <c r="H480" s="50"/>
      <c r="I480" s="51">
        <v>45128</v>
      </c>
      <c r="J480" s="52">
        <v>45140</v>
      </c>
      <c r="K480" s="53" t="s">
        <v>519</v>
      </c>
    </row>
    <row r="481" spans="2:11">
      <c r="B481" s="45" t="s">
        <v>8</v>
      </c>
      <c r="C481" s="47" t="s">
        <v>91</v>
      </c>
      <c r="D481" s="46">
        <v>891900650</v>
      </c>
      <c r="E481" s="45" t="s">
        <v>446</v>
      </c>
      <c r="F481" s="48">
        <v>8000461</v>
      </c>
      <c r="G481" s="49">
        <v>8000461</v>
      </c>
      <c r="H481" s="50"/>
      <c r="I481" s="51">
        <v>45128</v>
      </c>
      <c r="J481" s="52">
        <v>45140</v>
      </c>
      <c r="K481" s="53" t="s">
        <v>519</v>
      </c>
    </row>
    <row r="482" spans="2:11">
      <c r="B482" s="45" t="s">
        <v>8</v>
      </c>
      <c r="C482" s="47" t="s">
        <v>91</v>
      </c>
      <c r="D482" s="46">
        <v>805011262</v>
      </c>
      <c r="E482" s="45" t="s">
        <v>144</v>
      </c>
      <c r="F482" s="48">
        <v>7966178</v>
      </c>
      <c r="G482" s="49">
        <v>7966178</v>
      </c>
      <c r="H482" s="50"/>
      <c r="I482" s="51">
        <v>45128</v>
      </c>
      <c r="J482" s="52">
        <v>45140</v>
      </c>
      <c r="K482" s="53" t="s">
        <v>519</v>
      </c>
    </row>
    <row r="483" spans="2:11">
      <c r="B483" s="45" t="s">
        <v>8</v>
      </c>
      <c r="C483" s="47" t="s">
        <v>91</v>
      </c>
      <c r="D483" s="46">
        <v>900360269</v>
      </c>
      <c r="E483" s="45" t="s">
        <v>447</v>
      </c>
      <c r="F483" s="48">
        <v>7567970</v>
      </c>
      <c r="G483" s="49">
        <v>7567970</v>
      </c>
      <c r="H483" s="50"/>
      <c r="I483" s="51">
        <v>45128</v>
      </c>
      <c r="J483" s="52">
        <v>45140</v>
      </c>
      <c r="K483" s="53" t="s">
        <v>519</v>
      </c>
    </row>
    <row r="484" spans="2:11">
      <c r="B484" s="45" t="s">
        <v>8</v>
      </c>
      <c r="C484" s="47" t="s">
        <v>91</v>
      </c>
      <c r="D484" s="46">
        <v>860007760</v>
      </c>
      <c r="E484" s="45" t="s">
        <v>448</v>
      </c>
      <c r="F484" s="48">
        <v>6922917</v>
      </c>
      <c r="G484" s="49">
        <v>6922917</v>
      </c>
      <c r="H484" s="50"/>
      <c r="I484" s="51">
        <v>45128</v>
      </c>
      <c r="J484" s="52">
        <v>45140</v>
      </c>
      <c r="K484" s="53" t="s">
        <v>519</v>
      </c>
    </row>
    <row r="485" spans="2:11">
      <c r="B485" s="45" t="s">
        <v>8</v>
      </c>
      <c r="C485" s="47" t="s">
        <v>91</v>
      </c>
      <c r="D485" s="46">
        <v>891200240</v>
      </c>
      <c r="E485" s="45" t="s">
        <v>145</v>
      </c>
      <c r="F485" s="48">
        <v>6881626</v>
      </c>
      <c r="G485" s="49">
        <v>6881626</v>
      </c>
      <c r="H485" s="50"/>
      <c r="I485" s="51">
        <v>45128</v>
      </c>
      <c r="J485" s="52">
        <v>45140</v>
      </c>
      <c r="K485" s="53" t="s">
        <v>519</v>
      </c>
    </row>
    <row r="486" spans="2:11">
      <c r="B486" s="45" t="s">
        <v>8</v>
      </c>
      <c r="C486" s="47" t="s">
        <v>91</v>
      </c>
      <c r="D486" s="46">
        <v>821000831</v>
      </c>
      <c r="E486" s="45" t="s">
        <v>146</v>
      </c>
      <c r="F486" s="48">
        <v>6684281</v>
      </c>
      <c r="G486" s="49">
        <v>6684281</v>
      </c>
      <c r="H486" s="50"/>
      <c r="I486" s="51">
        <v>45128</v>
      </c>
      <c r="J486" s="52">
        <v>45140</v>
      </c>
      <c r="K486" s="53" t="s">
        <v>519</v>
      </c>
    </row>
    <row r="487" spans="2:11">
      <c r="B487" s="45" t="s">
        <v>8</v>
      </c>
      <c r="C487" s="47" t="s">
        <v>91</v>
      </c>
      <c r="D487" s="46">
        <v>805027261</v>
      </c>
      <c r="E487" s="45" t="s">
        <v>149</v>
      </c>
      <c r="F487" s="48">
        <v>6385079</v>
      </c>
      <c r="G487" s="49">
        <v>6385079</v>
      </c>
      <c r="H487" s="50"/>
      <c r="I487" s="51">
        <v>45128</v>
      </c>
      <c r="J487" s="52">
        <v>45140</v>
      </c>
      <c r="K487" s="53" t="s">
        <v>519</v>
      </c>
    </row>
    <row r="488" spans="2:11">
      <c r="B488" s="45" t="s">
        <v>8</v>
      </c>
      <c r="C488" s="47" t="s">
        <v>91</v>
      </c>
      <c r="D488" s="46">
        <v>840000269</v>
      </c>
      <c r="E488" s="45" t="s">
        <v>449</v>
      </c>
      <c r="F488" s="48">
        <v>6148072</v>
      </c>
      <c r="G488" s="49">
        <v>6148072</v>
      </c>
      <c r="H488" s="50"/>
      <c r="I488" s="51">
        <v>45128</v>
      </c>
      <c r="J488" s="52">
        <v>45140</v>
      </c>
      <c r="K488" s="53" t="s">
        <v>519</v>
      </c>
    </row>
    <row r="489" spans="2:11">
      <c r="B489" s="45" t="s">
        <v>8</v>
      </c>
      <c r="C489" s="47" t="s">
        <v>91</v>
      </c>
      <c r="D489" s="46">
        <v>900125582</v>
      </c>
      <c r="E489" s="45" t="s">
        <v>450</v>
      </c>
      <c r="F489" s="48">
        <v>6005738</v>
      </c>
      <c r="G489" s="49">
        <v>6005738</v>
      </c>
      <c r="H489" s="50"/>
      <c r="I489" s="51">
        <v>45128</v>
      </c>
      <c r="J489" s="52">
        <v>45140</v>
      </c>
      <c r="K489" s="53" t="s">
        <v>519</v>
      </c>
    </row>
    <row r="490" spans="2:11">
      <c r="B490" s="45" t="s">
        <v>8</v>
      </c>
      <c r="C490" s="47" t="s">
        <v>91</v>
      </c>
      <c r="D490" s="46">
        <v>846003357</v>
      </c>
      <c r="E490" s="45" t="s">
        <v>451</v>
      </c>
      <c r="F490" s="48">
        <v>5831297</v>
      </c>
      <c r="G490" s="49">
        <v>5831297</v>
      </c>
      <c r="H490" s="50"/>
      <c r="I490" s="51">
        <v>45128</v>
      </c>
      <c r="J490" s="52">
        <v>45140</v>
      </c>
      <c r="K490" s="53" t="s">
        <v>519</v>
      </c>
    </row>
    <row r="491" spans="2:11">
      <c r="B491" s="45" t="s">
        <v>8</v>
      </c>
      <c r="C491" s="47" t="s">
        <v>91</v>
      </c>
      <c r="D491" s="46">
        <v>846000253</v>
      </c>
      <c r="E491" s="45" t="s">
        <v>376</v>
      </c>
      <c r="F491" s="48">
        <v>5508726</v>
      </c>
      <c r="G491" s="49">
        <v>5508726</v>
      </c>
      <c r="H491" s="50"/>
      <c r="I491" s="51">
        <v>45128</v>
      </c>
      <c r="J491" s="52">
        <v>45140</v>
      </c>
      <c r="K491" s="53" t="s">
        <v>519</v>
      </c>
    </row>
    <row r="492" spans="2:11">
      <c r="B492" s="45" t="s">
        <v>8</v>
      </c>
      <c r="C492" s="47" t="s">
        <v>91</v>
      </c>
      <c r="D492" s="46">
        <v>900134497</v>
      </c>
      <c r="E492" s="45" t="s">
        <v>452</v>
      </c>
      <c r="F492" s="48">
        <v>5398974</v>
      </c>
      <c r="G492" s="49">
        <v>5398974</v>
      </c>
      <c r="H492" s="50"/>
      <c r="I492" s="51">
        <v>45128</v>
      </c>
      <c r="J492" s="52">
        <v>45140</v>
      </c>
      <c r="K492" s="53" t="s">
        <v>519</v>
      </c>
    </row>
    <row r="493" spans="2:11">
      <c r="B493" s="45" t="s">
        <v>8</v>
      </c>
      <c r="C493" s="47" t="s">
        <v>91</v>
      </c>
      <c r="D493" s="46">
        <v>891200679</v>
      </c>
      <c r="E493" s="45" t="s">
        <v>377</v>
      </c>
      <c r="F493" s="48">
        <v>5305045</v>
      </c>
      <c r="G493" s="49">
        <v>5305045</v>
      </c>
      <c r="H493" s="50"/>
      <c r="I493" s="51">
        <v>45128</v>
      </c>
      <c r="J493" s="52">
        <v>45140</v>
      </c>
      <c r="K493" s="53" t="s">
        <v>519</v>
      </c>
    </row>
    <row r="494" spans="2:11">
      <c r="B494" s="45" t="s">
        <v>8</v>
      </c>
      <c r="C494" s="47" t="s">
        <v>91</v>
      </c>
      <c r="D494" s="46">
        <v>815001140</v>
      </c>
      <c r="E494" s="45" t="s">
        <v>153</v>
      </c>
      <c r="F494" s="48">
        <v>4948004</v>
      </c>
      <c r="G494" s="49">
        <v>4948004</v>
      </c>
      <c r="H494" s="50"/>
      <c r="I494" s="51">
        <v>45128</v>
      </c>
      <c r="J494" s="52">
        <v>45140</v>
      </c>
      <c r="K494" s="53" t="s">
        <v>519</v>
      </c>
    </row>
    <row r="495" spans="2:11">
      <c r="B495" s="45" t="s">
        <v>8</v>
      </c>
      <c r="C495" s="47" t="s">
        <v>91</v>
      </c>
      <c r="D495" s="46">
        <v>830120157</v>
      </c>
      <c r="E495" s="45" t="s">
        <v>148</v>
      </c>
      <c r="F495" s="48">
        <v>4757195</v>
      </c>
      <c r="G495" s="49">
        <v>4757195</v>
      </c>
      <c r="H495" s="50"/>
      <c r="I495" s="51">
        <v>45128</v>
      </c>
      <c r="J495" s="52">
        <v>45140</v>
      </c>
      <c r="K495" s="53" t="s">
        <v>519</v>
      </c>
    </row>
    <row r="496" spans="2:11">
      <c r="B496" s="45" t="s">
        <v>8</v>
      </c>
      <c r="C496" s="47" t="s">
        <v>91</v>
      </c>
      <c r="D496" s="46">
        <v>900836236</v>
      </c>
      <c r="E496" s="45" t="s">
        <v>453</v>
      </c>
      <c r="F496" s="48">
        <v>4712929</v>
      </c>
      <c r="G496" s="49">
        <v>4712929</v>
      </c>
      <c r="H496" s="50"/>
      <c r="I496" s="51">
        <v>45128</v>
      </c>
      <c r="J496" s="52">
        <v>45140</v>
      </c>
      <c r="K496" s="53" t="s">
        <v>519</v>
      </c>
    </row>
    <row r="497" spans="2:11">
      <c r="B497" s="45" t="s">
        <v>8</v>
      </c>
      <c r="C497" s="47" t="s">
        <v>91</v>
      </c>
      <c r="D497" s="46">
        <v>890303395</v>
      </c>
      <c r="E497" s="45" t="s">
        <v>208</v>
      </c>
      <c r="F497" s="48">
        <v>4434482</v>
      </c>
      <c r="G497" s="49">
        <v>4434482</v>
      </c>
      <c r="H497" s="50"/>
      <c r="I497" s="51">
        <v>45128</v>
      </c>
      <c r="J497" s="52">
        <v>45140</v>
      </c>
      <c r="K497" s="53" t="s">
        <v>519</v>
      </c>
    </row>
    <row r="498" spans="2:11">
      <c r="B498" s="45" t="s">
        <v>8</v>
      </c>
      <c r="C498" s="47" t="s">
        <v>91</v>
      </c>
      <c r="D498" s="46">
        <v>900186318</v>
      </c>
      <c r="E498" s="45" t="s">
        <v>454</v>
      </c>
      <c r="F498" s="48">
        <v>4351449</v>
      </c>
      <c r="G498" s="49">
        <v>4351449</v>
      </c>
      <c r="H498" s="50"/>
      <c r="I498" s="51">
        <v>45128</v>
      </c>
      <c r="J498" s="52">
        <v>45140</v>
      </c>
      <c r="K498" s="53" t="s">
        <v>519</v>
      </c>
    </row>
    <row r="499" spans="2:11">
      <c r="B499" s="45" t="s">
        <v>8</v>
      </c>
      <c r="C499" s="47" t="s">
        <v>91</v>
      </c>
      <c r="D499" s="46">
        <v>891200622</v>
      </c>
      <c r="E499" s="45" t="s">
        <v>363</v>
      </c>
      <c r="F499" s="48">
        <v>4195473</v>
      </c>
      <c r="G499" s="49">
        <v>4195473</v>
      </c>
      <c r="H499" s="50"/>
      <c r="I499" s="51">
        <v>45128</v>
      </c>
      <c r="J499" s="52">
        <v>45140</v>
      </c>
      <c r="K499" s="53" t="s">
        <v>519</v>
      </c>
    </row>
    <row r="500" spans="2:11">
      <c r="B500" s="45" t="s">
        <v>8</v>
      </c>
      <c r="C500" s="47" t="s">
        <v>91</v>
      </c>
      <c r="D500" s="46">
        <v>900951033</v>
      </c>
      <c r="E500" s="45" t="s">
        <v>395</v>
      </c>
      <c r="F500" s="48">
        <v>3935264</v>
      </c>
      <c r="G500" s="49">
        <v>3935264</v>
      </c>
      <c r="H500" s="50"/>
      <c r="I500" s="51">
        <v>45128</v>
      </c>
      <c r="J500" s="52">
        <v>45140</v>
      </c>
      <c r="K500" s="53" t="s">
        <v>519</v>
      </c>
    </row>
    <row r="501" spans="2:11">
      <c r="B501" s="45" t="s">
        <v>8</v>
      </c>
      <c r="C501" s="47" t="s">
        <v>91</v>
      </c>
      <c r="D501" s="46">
        <v>900128655</v>
      </c>
      <c r="E501" s="45" t="s">
        <v>455</v>
      </c>
      <c r="F501" s="48">
        <v>3925939</v>
      </c>
      <c r="G501" s="49">
        <v>3925939</v>
      </c>
      <c r="H501" s="50"/>
      <c r="I501" s="51">
        <v>45128</v>
      </c>
      <c r="J501" s="52">
        <v>45140</v>
      </c>
      <c r="K501" s="53" t="s">
        <v>519</v>
      </c>
    </row>
    <row r="502" spans="2:11">
      <c r="B502" s="45" t="s">
        <v>8</v>
      </c>
      <c r="C502" s="47" t="s">
        <v>91</v>
      </c>
      <c r="D502" s="46">
        <v>900895500</v>
      </c>
      <c r="E502" s="45" t="s">
        <v>201</v>
      </c>
      <c r="F502" s="48">
        <v>3641660</v>
      </c>
      <c r="G502" s="49">
        <v>3641660</v>
      </c>
      <c r="H502" s="50"/>
      <c r="I502" s="51">
        <v>45128</v>
      </c>
      <c r="J502" s="52">
        <v>45140</v>
      </c>
      <c r="K502" s="53" t="s">
        <v>519</v>
      </c>
    </row>
    <row r="503" spans="2:11">
      <c r="B503" s="45" t="s">
        <v>8</v>
      </c>
      <c r="C503" s="47" t="s">
        <v>91</v>
      </c>
      <c r="D503" s="46">
        <v>814006732</v>
      </c>
      <c r="E503" s="45" t="s">
        <v>456</v>
      </c>
      <c r="F503" s="48">
        <v>3612128</v>
      </c>
      <c r="G503" s="49">
        <v>3612128</v>
      </c>
      <c r="H503" s="50"/>
      <c r="I503" s="51">
        <v>45128</v>
      </c>
      <c r="J503" s="52">
        <v>45140</v>
      </c>
      <c r="K503" s="53" t="s">
        <v>519</v>
      </c>
    </row>
    <row r="504" spans="2:11">
      <c r="B504" s="45" t="s">
        <v>8</v>
      </c>
      <c r="C504" s="47" t="s">
        <v>91</v>
      </c>
      <c r="D504" s="46">
        <v>900631361</v>
      </c>
      <c r="E504" s="45" t="s">
        <v>457</v>
      </c>
      <c r="F504" s="48">
        <v>3589558</v>
      </c>
      <c r="G504" s="49">
        <v>3589558</v>
      </c>
      <c r="H504" s="50"/>
      <c r="I504" s="51">
        <v>45128</v>
      </c>
      <c r="J504" s="52">
        <v>45140</v>
      </c>
      <c r="K504" s="53" t="s">
        <v>519</v>
      </c>
    </row>
    <row r="505" spans="2:11">
      <c r="B505" s="45" t="s">
        <v>8</v>
      </c>
      <c r="C505" s="47" t="s">
        <v>91</v>
      </c>
      <c r="D505" s="46">
        <v>837000974</v>
      </c>
      <c r="E505" s="45" t="s">
        <v>167</v>
      </c>
      <c r="F505" s="48">
        <v>3422260</v>
      </c>
      <c r="G505" s="49">
        <v>3422260</v>
      </c>
      <c r="H505" s="50"/>
      <c r="I505" s="51">
        <v>45128</v>
      </c>
      <c r="J505" s="52">
        <v>45140</v>
      </c>
      <c r="K505" s="53" t="s">
        <v>519</v>
      </c>
    </row>
    <row r="506" spans="2:11">
      <c r="B506" s="45" t="s">
        <v>8</v>
      </c>
      <c r="C506" s="47" t="s">
        <v>91</v>
      </c>
      <c r="D506" s="46">
        <v>900407170</v>
      </c>
      <c r="E506" s="45" t="s">
        <v>458</v>
      </c>
      <c r="F506" s="48">
        <v>3394480</v>
      </c>
      <c r="G506" s="49">
        <v>3394480</v>
      </c>
      <c r="H506" s="50"/>
      <c r="I506" s="51">
        <v>45128</v>
      </c>
      <c r="J506" s="52">
        <v>45140</v>
      </c>
      <c r="K506" s="53" t="s">
        <v>519</v>
      </c>
    </row>
    <row r="507" spans="2:11">
      <c r="B507" s="45" t="s">
        <v>8</v>
      </c>
      <c r="C507" s="47" t="s">
        <v>91</v>
      </c>
      <c r="D507" s="46">
        <v>901090561</v>
      </c>
      <c r="E507" s="45" t="s">
        <v>459</v>
      </c>
      <c r="F507" s="48">
        <v>3083401</v>
      </c>
      <c r="G507" s="49">
        <v>3083401</v>
      </c>
      <c r="H507" s="50"/>
      <c r="I507" s="51">
        <v>45128</v>
      </c>
      <c r="J507" s="52">
        <v>45140</v>
      </c>
      <c r="K507" s="53" t="s">
        <v>519</v>
      </c>
    </row>
    <row r="508" spans="2:11">
      <c r="B508" s="45" t="s">
        <v>8</v>
      </c>
      <c r="C508" s="47" t="s">
        <v>91</v>
      </c>
      <c r="D508" s="46">
        <v>900900155</v>
      </c>
      <c r="E508" s="45" t="s">
        <v>168</v>
      </c>
      <c r="F508" s="48">
        <v>3082280</v>
      </c>
      <c r="G508" s="49">
        <v>3082280</v>
      </c>
      <c r="H508" s="50"/>
      <c r="I508" s="51">
        <v>45128</v>
      </c>
      <c r="J508" s="52">
        <v>45140</v>
      </c>
      <c r="K508" s="53" t="s">
        <v>519</v>
      </c>
    </row>
    <row r="509" spans="2:11">
      <c r="B509" s="45" t="s">
        <v>8</v>
      </c>
      <c r="C509" s="47" t="s">
        <v>91</v>
      </c>
      <c r="D509" s="46">
        <v>900136920</v>
      </c>
      <c r="E509" s="45" t="s">
        <v>460</v>
      </c>
      <c r="F509" s="48">
        <v>2986517</v>
      </c>
      <c r="G509" s="49">
        <v>2986517</v>
      </c>
      <c r="H509" s="50"/>
      <c r="I509" s="51">
        <v>45128</v>
      </c>
      <c r="J509" s="52">
        <v>45140</v>
      </c>
      <c r="K509" s="53" t="s">
        <v>519</v>
      </c>
    </row>
    <row r="510" spans="2:11">
      <c r="B510" s="45" t="s">
        <v>8</v>
      </c>
      <c r="C510" s="47" t="s">
        <v>91</v>
      </c>
      <c r="D510" s="46">
        <v>800228215</v>
      </c>
      <c r="E510" s="45" t="s">
        <v>358</v>
      </c>
      <c r="F510" s="48">
        <v>2949111</v>
      </c>
      <c r="G510" s="49">
        <v>2949111</v>
      </c>
      <c r="H510" s="50"/>
      <c r="I510" s="51">
        <v>45128</v>
      </c>
      <c r="J510" s="52">
        <v>45140</v>
      </c>
      <c r="K510" s="53" t="s">
        <v>519</v>
      </c>
    </row>
    <row r="511" spans="2:11">
      <c r="B511" s="45" t="s">
        <v>8</v>
      </c>
      <c r="C511" s="47" t="s">
        <v>91</v>
      </c>
      <c r="D511" s="46">
        <v>900145579</v>
      </c>
      <c r="E511" s="45" t="s">
        <v>461</v>
      </c>
      <c r="F511" s="48">
        <v>2866486</v>
      </c>
      <c r="G511" s="49">
        <v>2866486</v>
      </c>
      <c r="H511" s="50"/>
      <c r="I511" s="51">
        <v>45128</v>
      </c>
      <c r="J511" s="52">
        <v>45140</v>
      </c>
      <c r="K511" s="53" t="s">
        <v>519</v>
      </c>
    </row>
    <row r="512" spans="2:11">
      <c r="B512" s="45" t="s">
        <v>8</v>
      </c>
      <c r="C512" s="47" t="s">
        <v>91</v>
      </c>
      <c r="D512" s="46">
        <v>846003067</v>
      </c>
      <c r="E512" s="45" t="s">
        <v>164</v>
      </c>
      <c r="F512" s="48">
        <v>2795923</v>
      </c>
      <c r="G512" s="49">
        <v>2795923</v>
      </c>
      <c r="H512" s="50"/>
      <c r="I512" s="51">
        <v>45128</v>
      </c>
      <c r="J512" s="52">
        <v>45140</v>
      </c>
      <c r="K512" s="53" t="s">
        <v>519</v>
      </c>
    </row>
    <row r="513" spans="2:11">
      <c r="B513" s="45" t="s">
        <v>8</v>
      </c>
      <c r="C513" s="47" t="s">
        <v>91</v>
      </c>
      <c r="D513" s="46">
        <v>900142999</v>
      </c>
      <c r="E513" s="45" t="s">
        <v>462</v>
      </c>
      <c r="F513" s="48">
        <v>2767942</v>
      </c>
      <c r="G513" s="49">
        <v>2767942</v>
      </c>
      <c r="H513" s="50"/>
      <c r="I513" s="51">
        <v>45128</v>
      </c>
      <c r="J513" s="52">
        <v>45140</v>
      </c>
      <c r="K513" s="53" t="s">
        <v>519</v>
      </c>
    </row>
    <row r="514" spans="2:11">
      <c r="B514" s="45" t="s">
        <v>8</v>
      </c>
      <c r="C514" s="47" t="s">
        <v>91</v>
      </c>
      <c r="D514" s="46">
        <v>900126676</v>
      </c>
      <c r="E514" s="45" t="s">
        <v>463</v>
      </c>
      <c r="F514" s="48">
        <v>2761724</v>
      </c>
      <c r="G514" s="49">
        <v>2761724</v>
      </c>
      <c r="H514" s="50"/>
      <c r="I514" s="51">
        <v>45128</v>
      </c>
      <c r="J514" s="52">
        <v>45140</v>
      </c>
      <c r="K514" s="53" t="s">
        <v>519</v>
      </c>
    </row>
    <row r="515" spans="2:11">
      <c r="B515" s="45" t="s">
        <v>8</v>
      </c>
      <c r="C515" s="47" t="s">
        <v>91</v>
      </c>
      <c r="D515" s="46">
        <v>900121152</v>
      </c>
      <c r="E515" s="45" t="s">
        <v>464</v>
      </c>
      <c r="F515" s="48">
        <v>2603624</v>
      </c>
      <c r="G515" s="49">
        <v>2603624</v>
      </c>
      <c r="H515" s="50"/>
      <c r="I515" s="51">
        <v>45128</v>
      </c>
      <c r="J515" s="52">
        <v>45140</v>
      </c>
      <c r="K515" s="53" t="s">
        <v>519</v>
      </c>
    </row>
    <row r="516" spans="2:11">
      <c r="B516" s="45" t="s">
        <v>8</v>
      </c>
      <c r="C516" s="47" t="s">
        <v>91</v>
      </c>
      <c r="D516" s="46">
        <v>900699086</v>
      </c>
      <c r="E516" s="45" t="s">
        <v>409</v>
      </c>
      <c r="F516" s="48">
        <v>2578725</v>
      </c>
      <c r="G516" s="49">
        <v>2578725</v>
      </c>
      <c r="H516" s="50"/>
      <c r="I516" s="51">
        <v>45128</v>
      </c>
      <c r="J516" s="52">
        <v>45140</v>
      </c>
      <c r="K516" s="53" t="s">
        <v>519</v>
      </c>
    </row>
    <row r="517" spans="2:11">
      <c r="B517" s="45" t="s">
        <v>8</v>
      </c>
      <c r="C517" s="47" t="s">
        <v>91</v>
      </c>
      <c r="D517" s="46">
        <v>891380103</v>
      </c>
      <c r="E517" s="45" t="s">
        <v>166</v>
      </c>
      <c r="F517" s="48">
        <v>2573572</v>
      </c>
      <c r="G517" s="49">
        <v>2573572</v>
      </c>
      <c r="H517" s="50"/>
      <c r="I517" s="51">
        <v>45128</v>
      </c>
      <c r="J517" s="52">
        <v>45140</v>
      </c>
      <c r="K517" s="53" t="s">
        <v>519</v>
      </c>
    </row>
    <row r="518" spans="2:11">
      <c r="B518" s="45" t="s">
        <v>8</v>
      </c>
      <c r="C518" s="47" t="s">
        <v>91</v>
      </c>
      <c r="D518" s="46">
        <v>891200248</v>
      </c>
      <c r="E518" s="45" t="s">
        <v>465</v>
      </c>
      <c r="F518" s="48">
        <v>2516462</v>
      </c>
      <c r="G518" s="49">
        <v>2516462</v>
      </c>
      <c r="H518" s="50"/>
      <c r="I518" s="51">
        <v>45128</v>
      </c>
      <c r="J518" s="52">
        <v>45140</v>
      </c>
      <c r="K518" s="53" t="s">
        <v>519</v>
      </c>
    </row>
    <row r="519" spans="2:11">
      <c r="B519" s="45" t="s">
        <v>8</v>
      </c>
      <c r="C519" s="47" t="s">
        <v>91</v>
      </c>
      <c r="D519" s="46">
        <v>891380046</v>
      </c>
      <c r="E519" s="45" t="s">
        <v>186</v>
      </c>
      <c r="F519" s="48">
        <v>2433921</v>
      </c>
      <c r="G519" s="49">
        <v>2433921</v>
      </c>
      <c r="H519" s="50"/>
      <c r="I519" s="51">
        <v>45128</v>
      </c>
      <c r="J519" s="52">
        <v>45140</v>
      </c>
      <c r="K519" s="53" t="s">
        <v>519</v>
      </c>
    </row>
    <row r="520" spans="2:11">
      <c r="B520" s="45" t="s">
        <v>8</v>
      </c>
      <c r="C520" s="47" t="s">
        <v>91</v>
      </c>
      <c r="D520" s="46">
        <v>800231235</v>
      </c>
      <c r="E520" s="45" t="s">
        <v>466</v>
      </c>
      <c r="F520" s="48">
        <v>2267610</v>
      </c>
      <c r="G520" s="49">
        <v>2267610</v>
      </c>
      <c r="H520" s="50"/>
      <c r="I520" s="51">
        <v>45128</v>
      </c>
      <c r="J520" s="52">
        <v>45140</v>
      </c>
      <c r="K520" s="53" t="s">
        <v>519</v>
      </c>
    </row>
    <row r="521" spans="2:11">
      <c r="B521" s="45" t="s">
        <v>8</v>
      </c>
      <c r="C521" s="47" t="s">
        <v>91</v>
      </c>
      <c r="D521" s="46">
        <v>900577710</v>
      </c>
      <c r="E521" s="45" t="s">
        <v>467</v>
      </c>
      <c r="F521" s="48">
        <v>2081760</v>
      </c>
      <c r="G521" s="49">
        <v>2081760</v>
      </c>
      <c r="H521" s="50"/>
      <c r="I521" s="51">
        <v>45128</v>
      </c>
      <c r="J521" s="52">
        <v>45140</v>
      </c>
      <c r="K521" s="53" t="s">
        <v>519</v>
      </c>
    </row>
    <row r="522" spans="2:11">
      <c r="B522" s="45" t="s">
        <v>8</v>
      </c>
      <c r="C522" s="47" t="s">
        <v>91</v>
      </c>
      <c r="D522" s="46">
        <v>891201845</v>
      </c>
      <c r="E522" s="45" t="s">
        <v>172</v>
      </c>
      <c r="F522" s="48">
        <v>1978673</v>
      </c>
      <c r="G522" s="49">
        <v>1978673</v>
      </c>
      <c r="H522" s="50"/>
      <c r="I522" s="51">
        <v>45128</v>
      </c>
      <c r="J522" s="52">
        <v>45140</v>
      </c>
      <c r="K522" s="53" t="s">
        <v>519</v>
      </c>
    </row>
    <row r="523" spans="2:11">
      <c r="B523" s="45" t="s">
        <v>8</v>
      </c>
      <c r="C523" s="47" t="s">
        <v>91</v>
      </c>
      <c r="D523" s="46">
        <v>900142579</v>
      </c>
      <c r="E523" s="45" t="s">
        <v>468</v>
      </c>
      <c r="F523" s="48">
        <v>1978531</v>
      </c>
      <c r="G523" s="49">
        <v>1978531</v>
      </c>
      <c r="H523" s="50"/>
      <c r="I523" s="51">
        <v>45128</v>
      </c>
      <c r="J523" s="52">
        <v>45140</v>
      </c>
      <c r="K523" s="53" t="s">
        <v>519</v>
      </c>
    </row>
    <row r="524" spans="2:11">
      <c r="B524" s="45" t="s">
        <v>8</v>
      </c>
      <c r="C524" s="47" t="s">
        <v>91</v>
      </c>
      <c r="D524" s="46">
        <v>900272615</v>
      </c>
      <c r="E524" s="45" t="s">
        <v>162</v>
      </c>
      <c r="F524" s="48">
        <v>1951246</v>
      </c>
      <c r="G524" s="49">
        <v>1951246</v>
      </c>
      <c r="H524" s="50"/>
      <c r="I524" s="51">
        <v>45128</v>
      </c>
      <c r="J524" s="52">
        <v>45140</v>
      </c>
      <c r="K524" s="53" t="s">
        <v>519</v>
      </c>
    </row>
    <row r="525" spans="2:11">
      <c r="B525" s="45" t="s">
        <v>8</v>
      </c>
      <c r="C525" s="47" t="s">
        <v>91</v>
      </c>
      <c r="D525" s="46">
        <v>900051107</v>
      </c>
      <c r="E525" s="45" t="s">
        <v>469</v>
      </c>
      <c r="F525" s="48">
        <v>1873430</v>
      </c>
      <c r="G525" s="49">
        <v>1873430</v>
      </c>
      <c r="H525" s="50"/>
      <c r="I525" s="51">
        <v>45128</v>
      </c>
      <c r="J525" s="52">
        <v>45140</v>
      </c>
      <c r="K525" s="53" t="s">
        <v>519</v>
      </c>
    </row>
    <row r="526" spans="2:11">
      <c r="B526" s="45" t="s">
        <v>8</v>
      </c>
      <c r="C526" s="47" t="s">
        <v>91</v>
      </c>
      <c r="D526" s="46">
        <v>814000412</v>
      </c>
      <c r="E526" s="45" t="s">
        <v>470</v>
      </c>
      <c r="F526" s="48">
        <v>1853294</v>
      </c>
      <c r="G526" s="49">
        <v>1853294</v>
      </c>
      <c r="H526" s="50"/>
      <c r="I526" s="51">
        <v>45128</v>
      </c>
      <c r="J526" s="52">
        <v>45140</v>
      </c>
      <c r="K526" s="53" t="s">
        <v>519</v>
      </c>
    </row>
    <row r="527" spans="2:11">
      <c r="B527" s="45" t="s">
        <v>8</v>
      </c>
      <c r="C527" s="47" t="s">
        <v>91</v>
      </c>
      <c r="D527" s="46">
        <v>900386591</v>
      </c>
      <c r="E527" s="45" t="s">
        <v>471</v>
      </c>
      <c r="F527" s="48">
        <v>1848858</v>
      </c>
      <c r="G527" s="49">
        <v>1848858</v>
      </c>
      <c r="H527" s="50"/>
      <c r="I527" s="51">
        <v>45128</v>
      </c>
      <c r="J527" s="52">
        <v>45140</v>
      </c>
      <c r="K527" s="53" t="s">
        <v>519</v>
      </c>
    </row>
    <row r="528" spans="2:11">
      <c r="B528" s="45" t="s">
        <v>8</v>
      </c>
      <c r="C528" s="47" t="s">
        <v>91</v>
      </c>
      <c r="D528" s="46">
        <v>891301447</v>
      </c>
      <c r="E528" s="45" t="s">
        <v>171</v>
      </c>
      <c r="F528" s="48">
        <v>1831624</v>
      </c>
      <c r="G528" s="49">
        <v>1831624</v>
      </c>
      <c r="H528" s="50"/>
      <c r="I528" s="51">
        <v>45128</v>
      </c>
      <c r="J528" s="52">
        <v>45140</v>
      </c>
      <c r="K528" s="53" t="s">
        <v>519</v>
      </c>
    </row>
    <row r="529" spans="2:11">
      <c r="B529" s="45" t="s">
        <v>8</v>
      </c>
      <c r="C529" s="47" t="s">
        <v>91</v>
      </c>
      <c r="D529" s="46">
        <v>900380599</v>
      </c>
      <c r="E529" s="45" t="s">
        <v>205</v>
      </c>
      <c r="F529" s="48">
        <v>1713788</v>
      </c>
      <c r="G529" s="49">
        <v>1713788</v>
      </c>
      <c r="H529" s="50"/>
      <c r="I529" s="51">
        <v>45128</v>
      </c>
      <c r="J529" s="52">
        <v>45140</v>
      </c>
      <c r="K529" s="53" t="s">
        <v>519</v>
      </c>
    </row>
    <row r="530" spans="2:11">
      <c r="B530" s="45" t="s">
        <v>8</v>
      </c>
      <c r="C530" s="47" t="s">
        <v>91</v>
      </c>
      <c r="D530" s="46">
        <v>900014225</v>
      </c>
      <c r="E530" s="45" t="s">
        <v>472</v>
      </c>
      <c r="F530" s="48">
        <v>1639751</v>
      </c>
      <c r="G530" s="49">
        <v>1639751</v>
      </c>
      <c r="H530" s="50"/>
      <c r="I530" s="51">
        <v>45128</v>
      </c>
      <c r="J530" s="52">
        <v>45140</v>
      </c>
      <c r="K530" s="53" t="s">
        <v>519</v>
      </c>
    </row>
    <row r="531" spans="2:11">
      <c r="B531" s="45" t="s">
        <v>8</v>
      </c>
      <c r="C531" s="47" t="s">
        <v>91</v>
      </c>
      <c r="D531" s="46">
        <v>890309115</v>
      </c>
      <c r="E531" s="45" t="s">
        <v>173</v>
      </c>
      <c r="F531" s="48">
        <v>1622174</v>
      </c>
      <c r="G531" s="49">
        <v>1622174</v>
      </c>
      <c r="H531" s="50"/>
      <c r="I531" s="51">
        <v>45128</v>
      </c>
      <c r="J531" s="52">
        <v>45140</v>
      </c>
      <c r="K531" s="53" t="s">
        <v>519</v>
      </c>
    </row>
    <row r="532" spans="2:11">
      <c r="B532" s="45" t="s">
        <v>8</v>
      </c>
      <c r="C532" s="47" t="s">
        <v>91</v>
      </c>
      <c r="D532" s="46">
        <v>900055393</v>
      </c>
      <c r="E532" s="45" t="s">
        <v>382</v>
      </c>
      <c r="F532" s="48">
        <v>1581633</v>
      </c>
      <c r="G532" s="49">
        <v>1581633</v>
      </c>
      <c r="H532" s="50"/>
      <c r="I532" s="51">
        <v>45128</v>
      </c>
      <c r="J532" s="52">
        <v>45140</v>
      </c>
      <c r="K532" s="53" t="s">
        <v>519</v>
      </c>
    </row>
    <row r="533" spans="2:11">
      <c r="B533" s="45" t="s">
        <v>8</v>
      </c>
      <c r="C533" s="47" t="s">
        <v>91</v>
      </c>
      <c r="D533" s="46">
        <v>815000353</v>
      </c>
      <c r="E533" s="45" t="s">
        <v>473</v>
      </c>
      <c r="F533" s="48">
        <v>1558788</v>
      </c>
      <c r="G533" s="49">
        <v>1558788</v>
      </c>
      <c r="H533" s="50"/>
      <c r="I533" s="51">
        <v>45128</v>
      </c>
      <c r="J533" s="52">
        <v>45140</v>
      </c>
      <c r="K533" s="53" t="s">
        <v>519</v>
      </c>
    </row>
    <row r="534" spans="2:11">
      <c r="B534" s="45" t="s">
        <v>8</v>
      </c>
      <c r="C534" s="47" t="s">
        <v>91</v>
      </c>
      <c r="D534" s="46">
        <v>900971006</v>
      </c>
      <c r="E534" s="45" t="s">
        <v>474</v>
      </c>
      <c r="F534" s="48">
        <v>1491990</v>
      </c>
      <c r="G534" s="49">
        <v>1491990</v>
      </c>
      <c r="H534" s="50"/>
      <c r="I534" s="51">
        <v>45128</v>
      </c>
      <c r="J534" s="52">
        <v>45140</v>
      </c>
      <c r="K534" s="53" t="s">
        <v>519</v>
      </c>
    </row>
    <row r="535" spans="2:11">
      <c r="B535" s="45" t="s">
        <v>8</v>
      </c>
      <c r="C535" s="47" t="s">
        <v>91</v>
      </c>
      <c r="D535" s="46">
        <v>900160887</v>
      </c>
      <c r="E535" s="45" t="s">
        <v>475</v>
      </c>
      <c r="F535" s="48">
        <v>1413099</v>
      </c>
      <c r="G535" s="49">
        <v>1413099</v>
      </c>
      <c r="H535" s="50"/>
      <c r="I535" s="51">
        <v>45128</v>
      </c>
      <c r="J535" s="52">
        <v>45140</v>
      </c>
      <c r="K535" s="53" t="s">
        <v>519</v>
      </c>
    </row>
    <row r="536" spans="2:11">
      <c r="B536" s="45" t="s">
        <v>8</v>
      </c>
      <c r="C536" s="47" t="s">
        <v>91</v>
      </c>
      <c r="D536" s="46">
        <v>846000474</v>
      </c>
      <c r="E536" s="45" t="s">
        <v>175</v>
      </c>
      <c r="F536" s="48">
        <v>1398903</v>
      </c>
      <c r="G536" s="49">
        <v>1398903</v>
      </c>
      <c r="H536" s="50"/>
      <c r="I536" s="51">
        <v>45128</v>
      </c>
      <c r="J536" s="52">
        <v>45140</v>
      </c>
      <c r="K536" s="53" t="s">
        <v>519</v>
      </c>
    </row>
    <row r="537" spans="2:11">
      <c r="B537" s="45" t="s">
        <v>8</v>
      </c>
      <c r="C537" s="47" t="s">
        <v>91</v>
      </c>
      <c r="D537" s="46">
        <v>814006908</v>
      </c>
      <c r="E537" s="45" t="s">
        <v>476</v>
      </c>
      <c r="F537" s="48">
        <v>1377174</v>
      </c>
      <c r="G537" s="49">
        <v>1377174</v>
      </c>
      <c r="H537" s="50"/>
      <c r="I537" s="51">
        <v>45128</v>
      </c>
      <c r="J537" s="52">
        <v>45140</v>
      </c>
      <c r="K537" s="53" t="s">
        <v>519</v>
      </c>
    </row>
    <row r="538" spans="2:11">
      <c r="B538" s="45" t="s">
        <v>8</v>
      </c>
      <c r="C538" s="47" t="s">
        <v>91</v>
      </c>
      <c r="D538" s="46">
        <v>846000678</v>
      </c>
      <c r="E538" s="45" t="s">
        <v>189</v>
      </c>
      <c r="F538" s="48">
        <v>1358684</v>
      </c>
      <c r="G538" s="49">
        <v>1358684</v>
      </c>
      <c r="H538" s="50"/>
      <c r="I538" s="51">
        <v>45128</v>
      </c>
      <c r="J538" s="52">
        <v>45140</v>
      </c>
      <c r="K538" s="53" t="s">
        <v>519</v>
      </c>
    </row>
    <row r="539" spans="2:11">
      <c r="B539" s="45" t="s">
        <v>8</v>
      </c>
      <c r="C539" s="47" t="s">
        <v>91</v>
      </c>
      <c r="D539" s="46">
        <v>900973467</v>
      </c>
      <c r="E539" s="45" t="s">
        <v>188</v>
      </c>
      <c r="F539" s="48">
        <v>1317818</v>
      </c>
      <c r="G539" s="49">
        <v>1317818</v>
      </c>
      <c r="H539" s="50"/>
      <c r="I539" s="51">
        <v>45128</v>
      </c>
      <c r="J539" s="52">
        <v>45140</v>
      </c>
      <c r="K539" s="53" t="s">
        <v>519</v>
      </c>
    </row>
    <row r="540" spans="2:11">
      <c r="B540" s="45" t="s">
        <v>8</v>
      </c>
      <c r="C540" s="47" t="s">
        <v>91</v>
      </c>
      <c r="D540" s="46">
        <v>805026771</v>
      </c>
      <c r="E540" s="45" t="s">
        <v>477</v>
      </c>
      <c r="F540" s="48">
        <v>1243529</v>
      </c>
      <c r="G540" s="49">
        <v>1243529</v>
      </c>
      <c r="H540" s="50"/>
      <c r="I540" s="51">
        <v>45128</v>
      </c>
      <c r="J540" s="52">
        <v>45140</v>
      </c>
      <c r="K540" s="53" t="s">
        <v>519</v>
      </c>
    </row>
    <row r="541" spans="2:11">
      <c r="B541" s="45" t="s">
        <v>8</v>
      </c>
      <c r="C541" s="47" t="s">
        <v>91</v>
      </c>
      <c r="D541" s="46">
        <v>814003370</v>
      </c>
      <c r="E541" s="45" t="s">
        <v>478</v>
      </c>
      <c r="F541" s="48">
        <v>1159547</v>
      </c>
      <c r="G541" s="49">
        <v>1159547</v>
      </c>
      <c r="H541" s="50"/>
      <c r="I541" s="51">
        <v>45128</v>
      </c>
      <c r="J541" s="52">
        <v>45140</v>
      </c>
      <c r="K541" s="53" t="s">
        <v>519</v>
      </c>
    </row>
    <row r="542" spans="2:11">
      <c r="B542" s="45" t="s">
        <v>8</v>
      </c>
      <c r="C542" s="47" t="s">
        <v>91</v>
      </c>
      <c r="D542" s="46">
        <v>900959051</v>
      </c>
      <c r="E542" s="45" t="s">
        <v>479</v>
      </c>
      <c r="F542" s="48">
        <v>1108019</v>
      </c>
      <c r="G542" s="49">
        <v>1108019</v>
      </c>
      <c r="H542" s="50"/>
      <c r="I542" s="51">
        <v>45128</v>
      </c>
      <c r="J542" s="52">
        <v>45140</v>
      </c>
      <c r="K542" s="53" t="s">
        <v>519</v>
      </c>
    </row>
    <row r="543" spans="2:11">
      <c r="B543" s="45" t="s">
        <v>8</v>
      </c>
      <c r="C543" s="47" t="s">
        <v>91</v>
      </c>
      <c r="D543" s="46">
        <v>817003532</v>
      </c>
      <c r="E543" s="45" t="s">
        <v>198</v>
      </c>
      <c r="F543" s="48">
        <v>1084938</v>
      </c>
      <c r="G543" s="49">
        <v>1084938</v>
      </c>
      <c r="H543" s="50"/>
      <c r="I543" s="51">
        <v>45128</v>
      </c>
      <c r="J543" s="52">
        <v>45140</v>
      </c>
      <c r="K543" s="53" t="s">
        <v>519</v>
      </c>
    </row>
    <row r="544" spans="2:11">
      <c r="B544" s="45" t="s">
        <v>8</v>
      </c>
      <c r="C544" s="47" t="s">
        <v>91</v>
      </c>
      <c r="D544" s="46">
        <v>891500084</v>
      </c>
      <c r="E544" s="45" t="s">
        <v>160</v>
      </c>
      <c r="F544" s="48">
        <v>1074617</v>
      </c>
      <c r="G544" s="49">
        <v>1074617</v>
      </c>
      <c r="H544" s="50"/>
      <c r="I544" s="51">
        <v>45128</v>
      </c>
      <c r="J544" s="52">
        <v>45140</v>
      </c>
      <c r="K544" s="53" t="s">
        <v>519</v>
      </c>
    </row>
    <row r="545" spans="2:11">
      <c r="B545" s="45" t="s">
        <v>8</v>
      </c>
      <c r="C545" s="47" t="s">
        <v>91</v>
      </c>
      <c r="D545" s="46">
        <v>900639443</v>
      </c>
      <c r="E545" s="45" t="s">
        <v>480</v>
      </c>
      <c r="F545" s="48">
        <v>1074135</v>
      </c>
      <c r="G545" s="49">
        <v>1074135</v>
      </c>
      <c r="H545" s="50"/>
      <c r="I545" s="51">
        <v>45128</v>
      </c>
      <c r="J545" s="52">
        <v>45140</v>
      </c>
      <c r="K545" s="53" t="s">
        <v>519</v>
      </c>
    </row>
    <row r="546" spans="2:11">
      <c r="B546" s="45" t="s">
        <v>8</v>
      </c>
      <c r="C546" s="47" t="s">
        <v>91</v>
      </c>
      <c r="D546" s="46">
        <v>901352353</v>
      </c>
      <c r="E546" s="45" t="s">
        <v>481</v>
      </c>
      <c r="F546" s="48">
        <v>1066102</v>
      </c>
      <c r="G546" s="49">
        <v>1066102</v>
      </c>
      <c r="H546" s="50"/>
      <c r="I546" s="51">
        <v>45128</v>
      </c>
      <c r="J546" s="52">
        <v>45140</v>
      </c>
      <c r="K546" s="53" t="s">
        <v>519</v>
      </c>
    </row>
    <row r="547" spans="2:11">
      <c r="B547" s="45" t="s">
        <v>8</v>
      </c>
      <c r="C547" s="47" t="s">
        <v>91</v>
      </c>
      <c r="D547" s="46">
        <v>900135676</v>
      </c>
      <c r="E547" s="45" t="s">
        <v>482</v>
      </c>
      <c r="F547" s="48">
        <v>1059505</v>
      </c>
      <c r="G547" s="49">
        <v>1059505</v>
      </c>
      <c r="H547" s="50"/>
      <c r="I547" s="51">
        <v>45128</v>
      </c>
      <c r="J547" s="52">
        <v>45140</v>
      </c>
      <c r="K547" s="53" t="s">
        <v>519</v>
      </c>
    </row>
    <row r="548" spans="2:11">
      <c r="B548" s="45" t="s">
        <v>6</v>
      </c>
      <c r="C548" s="45" t="s">
        <v>16</v>
      </c>
      <c r="D548" s="46">
        <v>830009112</v>
      </c>
      <c r="E548" s="45" t="s">
        <v>483</v>
      </c>
      <c r="F548" s="48">
        <v>25008809</v>
      </c>
      <c r="G548" s="49">
        <v>25008809</v>
      </c>
      <c r="H548" s="50"/>
      <c r="I548" s="51">
        <v>45138</v>
      </c>
      <c r="J548" s="52">
        <v>45141</v>
      </c>
      <c r="K548" s="53" t="s">
        <v>520</v>
      </c>
    </row>
    <row r="549" spans="2:11">
      <c r="B549" s="45" t="s">
        <v>6</v>
      </c>
      <c r="C549" s="45" t="s">
        <v>16</v>
      </c>
      <c r="D549" s="46">
        <v>890907241</v>
      </c>
      <c r="E549" s="45" t="s">
        <v>249</v>
      </c>
      <c r="F549" s="48">
        <v>200008405</v>
      </c>
      <c r="G549" s="49">
        <v>200008405</v>
      </c>
      <c r="H549" s="50"/>
      <c r="I549" s="51">
        <v>45138</v>
      </c>
      <c r="J549" s="52">
        <v>45141</v>
      </c>
      <c r="K549" s="53" t="s">
        <v>520</v>
      </c>
    </row>
    <row r="550" spans="2:11">
      <c r="B550" s="45" t="s">
        <v>6</v>
      </c>
      <c r="C550" s="45" t="s">
        <v>16</v>
      </c>
      <c r="D550" s="46">
        <v>890925336</v>
      </c>
      <c r="E550" s="45" t="s">
        <v>251</v>
      </c>
      <c r="F550" s="48">
        <v>50036639</v>
      </c>
      <c r="G550" s="49">
        <v>50036639</v>
      </c>
      <c r="H550" s="50"/>
      <c r="I550" s="51">
        <v>45138</v>
      </c>
      <c r="J550" s="52">
        <v>45141</v>
      </c>
      <c r="K550" s="53" t="s">
        <v>520</v>
      </c>
    </row>
    <row r="551" spans="2:11">
      <c r="B551" s="45" t="s">
        <v>6</v>
      </c>
      <c r="C551" s="45" t="s">
        <v>16</v>
      </c>
      <c r="D551" s="46">
        <v>890939936</v>
      </c>
      <c r="E551" s="45" t="s">
        <v>417</v>
      </c>
      <c r="F551" s="48">
        <v>445665792</v>
      </c>
      <c r="G551" s="49">
        <v>445665792</v>
      </c>
      <c r="H551" s="50"/>
      <c r="I551" s="51">
        <v>45138</v>
      </c>
      <c r="J551" s="52">
        <v>45141</v>
      </c>
      <c r="K551" s="53" t="s">
        <v>520</v>
      </c>
    </row>
    <row r="552" spans="2:11">
      <c r="B552" s="45" t="s">
        <v>6</v>
      </c>
      <c r="C552" s="45" t="s">
        <v>16</v>
      </c>
      <c r="D552" s="46">
        <v>890980971</v>
      </c>
      <c r="E552" s="45" t="s">
        <v>270</v>
      </c>
      <c r="F552" s="48">
        <v>99977754</v>
      </c>
      <c r="G552" s="49">
        <v>99977754</v>
      </c>
      <c r="H552" s="50"/>
      <c r="I552" s="51">
        <v>45138</v>
      </c>
      <c r="J552" s="52">
        <v>45141</v>
      </c>
      <c r="K552" s="53" t="s">
        <v>520</v>
      </c>
    </row>
    <row r="553" spans="2:11">
      <c r="B553" s="45" t="s">
        <v>6</v>
      </c>
      <c r="C553" s="45" t="s">
        <v>16</v>
      </c>
      <c r="D553" s="46">
        <v>890981719</v>
      </c>
      <c r="E553" s="45" t="s">
        <v>285</v>
      </c>
      <c r="F553" s="48">
        <v>50327651</v>
      </c>
      <c r="G553" s="49">
        <v>50327651</v>
      </c>
      <c r="H553" s="50"/>
      <c r="I553" s="51">
        <v>45138</v>
      </c>
      <c r="J553" s="52">
        <v>45141</v>
      </c>
      <c r="K553" s="53" t="s">
        <v>520</v>
      </c>
    </row>
    <row r="554" spans="2:11">
      <c r="B554" s="45" t="s">
        <v>6</v>
      </c>
      <c r="C554" s="45" t="s">
        <v>16</v>
      </c>
      <c r="D554" s="46">
        <v>890985122</v>
      </c>
      <c r="E554" s="45" t="s">
        <v>419</v>
      </c>
      <c r="F554" s="48">
        <v>700254557</v>
      </c>
      <c r="G554" s="49">
        <v>700254557</v>
      </c>
      <c r="H554" s="50"/>
      <c r="I554" s="51">
        <v>45138</v>
      </c>
      <c r="J554" s="52">
        <v>45141</v>
      </c>
      <c r="K554" s="53" t="s">
        <v>520</v>
      </c>
    </row>
    <row r="555" spans="2:11">
      <c r="B555" s="45" t="s">
        <v>6</v>
      </c>
      <c r="C555" s="45" t="s">
        <v>16</v>
      </c>
      <c r="D555" s="46">
        <v>900304417</v>
      </c>
      <c r="E555" s="45" t="s">
        <v>484</v>
      </c>
      <c r="F555" s="48">
        <v>40545323</v>
      </c>
      <c r="G555" s="49">
        <v>40545323</v>
      </c>
      <c r="H555" s="50"/>
      <c r="I555" s="51">
        <v>45138</v>
      </c>
      <c r="J555" s="52">
        <v>45141</v>
      </c>
      <c r="K555" s="53" t="s">
        <v>520</v>
      </c>
    </row>
    <row r="556" spans="2:11">
      <c r="B556" s="45" t="s">
        <v>6</v>
      </c>
      <c r="C556" s="45" t="s">
        <v>16</v>
      </c>
      <c r="D556" s="46">
        <v>900385457</v>
      </c>
      <c r="E556" s="45" t="s">
        <v>485</v>
      </c>
      <c r="F556" s="48">
        <v>110024653</v>
      </c>
      <c r="G556" s="49">
        <v>110024653</v>
      </c>
      <c r="H556" s="50"/>
      <c r="I556" s="51">
        <v>45138</v>
      </c>
      <c r="J556" s="52">
        <v>45141</v>
      </c>
      <c r="K556" s="53" t="s">
        <v>520</v>
      </c>
    </row>
    <row r="557" spans="2:11">
      <c r="B557" s="45" t="s">
        <v>6</v>
      </c>
      <c r="C557" s="45" t="s">
        <v>16</v>
      </c>
      <c r="D557" s="46">
        <v>901108114</v>
      </c>
      <c r="E557" s="45" t="s">
        <v>486</v>
      </c>
      <c r="F557" s="48">
        <v>43908117</v>
      </c>
      <c r="G557" s="49">
        <v>43908117</v>
      </c>
      <c r="H557" s="50"/>
      <c r="I557" s="51">
        <v>45138</v>
      </c>
      <c r="J557" s="52">
        <v>45141</v>
      </c>
      <c r="K557" s="53" t="s">
        <v>520</v>
      </c>
    </row>
    <row r="558" spans="2:11">
      <c r="B558" s="45" t="s">
        <v>70</v>
      </c>
      <c r="C558" s="45" t="s">
        <v>71</v>
      </c>
      <c r="D558" s="46">
        <v>844001911</v>
      </c>
      <c r="E558" s="45" t="s">
        <v>487</v>
      </c>
      <c r="F558" s="48">
        <v>28036826</v>
      </c>
      <c r="G558" s="49">
        <v>28036826</v>
      </c>
      <c r="H558" s="50"/>
      <c r="I558" s="51">
        <v>45138</v>
      </c>
      <c r="J558" s="52">
        <v>45141</v>
      </c>
      <c r="K558" s="53" t="s">
        <v>520</v>
      </c>
    </row>
    <row r="559" spans="2:11">
      <c r="B559" s="45" t="s">
        <v>70</v>
      </c>
      <c r="C559" s="45" t="s">
        <v>71</v>
      </c>
      <c r="D559" s="46">
        <v>890212568</v>
      </c>
      <c r="E559" s="45" t="s">
        <v>488</v>
      </c>
      <c r="F559" s="48">
        <v>71806663</v>
      </c>
      <c r="G559" s="49">
        <v>71806663</v>
      </c>
      <c r="H559" s="50"/>
      <c r="I559" s="51">
        <v>45138</v>
      </c>
      <c r="J559" s="52">
        <v>45141</v>
      </c>
      <c r="K559" s="53" t="s">
        <v>520</v>
      </c>
    </row>
    <row r="560" spans="2:11">
      <c r="B560" s="45" t="s">
        <v>70</v>
      </c>
      <c r="C560" s="45" t="s">
        <v>71</v>
      </c>
      <c r="D560" s="46">
        <v>899999032</v>
      </c>
      <c r="E560" s="45" t="s">
        <v>117</v>
      </c>
      <c r="F560" s="48">
        <v>159128036</v>
      </c>
      <c r="G560" s="49">
        <v>159128036</v>
      </c>
      <c r="H560" s="50"/>
      <c r="I560" s="51">
        <v>45138</v>
      </c>
      <c r="J560" s="52">
        <v>45141</v>
      </c>
      <c r="K560" s="53" t="s">
        <v>520</v>
      </c>
    </row>
    <row r="561" spans="2:11">
      <c r="B561" s="45" t="s">
        <v>10</v>
      </c>
      <c r="C561" s="45" t="s">
        <v>92</v>
      </c>
      <c r="D561" s="46">
        <v>891580002</v>
      </c>
      <c r="E561" s="45" t="s">
        <v>489</v>
      </c>
      <c r="F561" s="48">
        <v>1061160832</v>
      </c>
      <c r="G561" s="49">
        <v>1061160832</v>
      </c>
      <c r="H561" s="50"/>
      <c r="I561" s="51">
        <v>45138</v>
      </c>
      <c r="J561" s="52">
        <v>45142</v>
      </c>
      <c r="K561" s="53" t="s">
        <v>520</v>
      </c>
    </row>
    <row r="562" spans="2:11">
      <c r="B562" s="45" t="s">
        <v>134</v>
      </c>
      <c r="C562" s="47" t="s">
        <v>91</v>
      </c>
      <c r="D562" s="46">
        <v>805027337</v>
      </c>
      <c r="E562" s="45" t="s">
        <v>135</v>
      </c>
      <c r="F562" s="48">
        <v>231841189</v>
      </c>
      <c r="G562" s="49">
        <v>231841189</v>
      </c>
      <c r="H562" s="50"/>
      <c r="I562" s="51">
        <v>45138</v>
      </c>
      <c r="J562" s="52">
        <v>45148</v>
      </c>
      <c r="K562" s="53" t="s">
        <v>520</v>
      </c>
    </row>
    <row r="563" spans="2:11">
      <c r="B563" s="45" t="s">
        <v>134</v>
      </c>
      <c r="C563" s="47" t="s">
        <v>91</v>
      </c>
      <c r="D563" s="46">
        <v>890307200</v>
      </c>
      <c r="E563" s="45" t="s">
        <v>352</v>
      </c>
      <c r="F563" s="48">
        <v>176011974</v>
      </c>
      <c r="G563" s="49">
        <v>176011974</v>
      </c>
      <c r="H563" s="50"/>
      <c r="I563" s="51">
        <v>45138</v>
      </c>
      <c r="J563" s="52">
        <v>45148</v>
      </c>
      <c r="K563" s="53" t="s">
        <v>520</v>
      </c>
    </row>
    <row r="564" spans="2:11">
      <c r="B564" s="45" t="s">
        <v>134</v>
      </c>
      <c r="C564" s="47" t="s">
        <v>91</v>
      </c>
      <c r="D564" s="46">
        <v>891380054</v>
      </c>
      <c r="E564" s="45" t="s">
        <v>327</v>
      </c>
      <c r="F564" s="48">
        <v>147850917</v>
      </c>
      <c r="G564" s="49">
        <v>147850917</v>
      </c>
      <c r="H564" s="50"/>
      <c r="I564" s="51">
        <v>45138</v>
      </c>
      <c r="J564" s="52">
        <v>45148</v>
      </c>
      <c r="K564" s="53" t="s">
        <v>520</v>
      </c>
    </row>
    <row r="565" spans="2:11">
      <c r="B565" s="45" t="s">
        <v>134</v>
      </c>
      <c r="C565" s="47" t="s">
        <v>91</v>
      </c>
      <c r="D565" s="46">
        <v>891200528</v>
      </c>
      <c r="E565" s="45" t="s">
        <v>202</v>
      </c>
      <c r="F565" s="48">
        <v>142839830</v>
      </c>
      <c r="G565" s="49">
        <v>142839830</v>
      </c>
      <c r="H565" s="50"/>
      <c r="I565" s="51">
        <v>45138</v>
      </c>
      <c r="J565" s="52">
        <v>45148</v>
      </c>
      <c r="K565" s="53" t="s">
        <v>520</v>
      </c>
    </row>
    <row r="566" spans="2:11">
      <c r="B566" s="45" t="s">
        <v>134</v>
      </c>
      <c r="C566" s="47" t="s">
        <v>91</v>
      </c>
      <c r="D566" s="46">
        <v>890303461</v>
      </c>
      <c r="E566" s="45" t="s">
        <v>136</v>
      </c>
      <c r="F566" s="48">
        <v>78163437</v>
      </c>
      <c r="G566" s="49">
        <v>78163437</v>
      </c>
      <c r="H566" s="50"/>
      <c r="I566" s="51">
        <v>45138</v>
      </c>
      <c r="J566" s="52">
        <v>45148</v>
      </c>
      <c r="K566" s="53" t="s">
        <v>520</v>
      </c>
    </row>
    <row r="567" spans="2:11">
      <c r="B567" s="45" t="s">
        <v>134</v>
      </c>
      <c r="C567" s="47" t="s">
        <v>91</v>
      </c>
      <c r="D567" s="46">
        <v>900228989</v>
      </c>
      <c r="E567" s="45" t="s">
        <v>353</v>
      </c>
      <c r="F567" s="48">
        <v>65779596</v>
      </c>
      <c r="G567" s="49">
        <v>65779596</v>
      </c>
      <c r="H567" s="50"/>
      <c r="I567" s="51">
        <v>45138</v>
      </c>
      <c r="J567" s="52">
        <v>45148</v>
      </c>
      <c r="K567" s="53" t="s">
        <v>520</v>
      </c>
    </row>
    <row r="568" spans="2:11">
      <c r="B568" s="45" t="s">
        <v>134</v>
      </c>
      <c r="C568" s="47" t="s">
        <v>91</v>
      </c>
      <c r="D568" s="46">
        <v>901201887</v>
      </c>
      <c r="E568" s="45" t="s">
        <v>348</v>
      </c>
      <c r="F568" s="48">
        <v>59382254</v>
      </c>
      <c r="G568" s="49">
        <v>59382254</v>
      </c>
      <c r="H568" s="50"/>
      <c r="I568" s="51">
        <v>45138</v>
      </c>
      <c r="J568" s="52">
        <v>45148</v>
      </c>
      <c r="K568" s="53" t="s">
        <v>520</v>
      </c>
    </row>
    <row r="569" spans="2:11">
      <c r="B569" s="45" t="s">
        <v>134</v>
      </c>
      <c r="C569" s="47" t="s">
        <v>91</v>
      </c>
      <c r="D569" s="46">
        <v>815000316</v>
      </c>
      <c r="E569" s="45" t="s">
        <v>143</v>
      </c>
      <c r="F569" s="48">
        <v>55086477</v>
      </c>
      <c r="G569" s="49">
        <v>55086477</v>
      </c>
      <c r="H569" s="50"/>
      <c r="I569" s="51">
        <v>45138</v>
      </c>
      <c r="J569" s="52">
        <v>45148</v>
      </c>
      <c r="K569" s="53" t="s">
        <v>520</v>
      </c>
    </row>
    <row r="570" spans="2:11">
      <c r="B570" s="45" t="s">
        <v>134</v>
      </c>
      <c r="C570" s="47" t="s">
        <v>91</v>
      </c>
      <c r="D570" s="46">
        <v>890303841</v>
      </c>
      <c r="E570" s="45" t="s">
        <v>354</v>
      </c>
      <c r="F570" s="48">
        <v>51378885</v>
      </c>
      <c r="G570" s="49">
        <v>51378885</v>
      </c>
      <c r="H570" s="50"/>
      <c r="I570" s="51">
        <v>45138</v>
      </c>
      <c r="J570" s="52">
        <v>45148</v>
      </c>
      <c r="K570" s="53" t="s">
        <v>520</v>
      </c>
    </row>
    <row r="571" spans="2:11">
      <c r="B571" s="45" t="s">
        <v>134</v>
      </c>
      <c r="C571" s="47" t="s">
        <v>91</v>
      </c>
      <c r="D571" s="46">
        <v>800179870</v>
      </c>
      <c r="E571" s="45" t="s">
        <v>356</v>
      </c>
      <c r="F571" s="48">
        <v>50006467</v>
      </c>
      <c r="G571" s="49">
        <v>50006467</v>
      </c>
      <c r="H571" s="50"/>
      <c r="I571" s="51">
        <v>45138</v>
      </c>
      <c r="J571" s="52">
        <v>45148</v>
      </c>
      <c r="K571" s="53" t="s">
        <v>520</v>
      </c>
    </row>
    <row r="572" spans="2:11">
      <c r="B572" s="45" t="s">
        <v>134</v>
      </c>
      <c r="C572" s="47" t="s">
        <v>91</v>
      </c>
      <c r="D572" s="46">
        <v>817003166</v>
      </c>
      <c r="E572" s="45" t="s">
        <v>154</v>
      </c>
      <c r="F572" s="48">
        <v>49536323</v>
      </c>
      <c r="G572" s="49">
        <v>49536323</v>
      </c>
      <c r="H572" s="50"/>
      <c r="I572" s="51">
        <v>45138</v>
      </c>
      <c r="J572" s="52">
        <v>45148</v>
      </c>
      <c r="K572" s="53" t="s">
        <v>520</v>
      </c>
    </row>
    <row r="573" spans="2:11">
      <c r="B573" s="45" t="s">
        <v>134</v>
      </c>
      <c r="C573" s="47" t="s">
        <v>91</v>
      </c>
      <c r="D573" s="46">
        <v>900432887</v>
      </c>
      <c r="E573" s="45" t="s">
        <v>140</v>
      </c>
      <c r="F573" s="48">
        <v>46834072</v>
      </c>
      <c r="G573" s="49">
        <v>46834072</v>
      </c>
      <c r="H573" s="50"/>
      <c r="I573" s="51">
        <v>45138</v>
      </c>
      <c r="J573" s="52">
        <v>45148</v>
      </c>
      <c r="K573" s="53" t="s">
        <v>520</v>
      </c>
    </row>
    <row r="574" spans="2:11">
      <c r="B574" s="45" t="s">
        <v>134</v>
      </c>
      <c r="C574" s="47" t="s">
        <v>91</v>
      </c>
      <c r="D574" s="46">
        <v>891580002</v>
      </c>
      <c r="E574" s="45" t="s">
        <v>350</v>
      </c>
      <c r="F574" s="48">
        <v>45524203</v>
      </c>
      <c r="G574" s="49">
        <v>45524203</v>
      </c>
      <c r="H574" s="50"/>
      <c r="I574" s="51">
        <v>45138</v>
      </c>
      <c r="J574" s="52">
        <v>45148</v>
      </c>
      <c r="K574" s="53" t="s">
        <v>520</v>
      </c>
    </row>
    <row r="575" spans="2:11">
      <c r="B575" s="45" t="s">
        <v>134</v>
      </c>
      <c r="C575" s="47" t="s">
        <v>91</v>
      </c>
      <c r="D575" s="46">
        <v>805011262</v>
      </c>
      <c r="E575" s="45" t="s">
        <v>144</v>
      </c>
      <c r="F575" s="48">
        <v>40290424</v>
      </c>
      <c r="G575" s="49">
        <v>40290424</v>
      </c>
      <c r="H575" s="50"/>
      <c r="I575" s="51">
        <v>45138</v>
      </c>
      <c r="J575" s="52">
        <v>45148</v>
      </c>
      <c r="K575" s="53" t="s">
        <v>520</v>
      </c>
    </row>
    <row r="576" spans="2:11">
      <c r="B576" s="45" t="s">
        <v>134</v>
      </c>
      <c r="C576" s="47" t="s">
        <v>91</v>
      </c>
      <c r="D576" s="46">
        <v>805028530</v>
      </c>
      <c r="E576" s="45" t="s">
        <v>355</v>
      </c>
      <c r="F576" s="48">
        <v>38612137</v>
      </c>
      <c r="G576" s="49">
        <v>38612137</v>
      </c>
      <c r="H576" s="50"/>
      <c r="I576" s="51">
        <v>45138</v>
      </c>
      <c r="J576" s="52">
        <v>45148</v>
      </c>
      <c r="K576" s="53" t="s">
        <v>520</v>
      </c>
    </row>
    <row r="577" spans="2:11">
      <c r="B577" s="45" t="s">
        <v>134</v>
      </c>
      <c r="C577" s="47" t="s">
        <v>91</v>
      </c>
      <c r="D577" s="46">
        <v>900091143</v>
      </c>
      <c r="E577" s="45" t="s">
        <v>368</v>
      </c>
      <c r="F577" s="48">
        <v>38254597</v>
      </c>
      <c r="G577" s="49">
        <v>38254597</v>
      </c>
      <c r="H577" s="50"/>
      <c r="I577" s="51">
        <v>45138</v>
      </c>
      <c r="J577" s="52">
        <v>45148</v>
      </c>
      <c r="K577" s="53" t="s">
        <v>520</v>
      </c>
    </row>
    <row r="578" spans="2:11">
      <c r="B578" s="45" t="s">
        <v>134</v>
      </c>
      <c r="C578" s="47" t="s">
        <v>91</v>
      </c>
      <c r="D578" s="46">
        <v>830046541</v>
      </c>
      <c r="E578" s="45" t="s">
        <v>158</v>
      </c>
      <c r="F578" s="48">
        <v>38226992</v>
      </c>
      <c r="G578" s="49">
        <v>38226992</v>
      </c>
      <c r="H578" s="50"/>
      <c r="I578" s="51">
        <v>45138</v>
      </c>
      <c r="J578" s="52">
        <v>45148</v>
      </c>
      <c r="K578" s="53" t="s">
        <v>520</v>
      </c>
    </row>
    <row r="579" spans="2:11">
      <c r="B579" s="45" t="s">
        <v>134</v>
      </c>
      <c r="C579" s="47" t="s">
        <v>91</v>
      </c>
      <c r="D579" s="46">
        <v>805027287</v>
      </c>
      <c r="E579" s="45" t="s">
        <v>434</v>
      </c>
      <c r="F579" s="48">
        <v>35920424</v>
      </c>
      <c r="G579" s="49">
        <v>35920424</v>
      </c>
      <c r="H579" s="50"/>
      <c r="I579" s="51">
        <v>45138</v>
      </c>
      <c r="J579" s="52">
        <v>45148</v>
      </c>
      <c r="K579" s="53" t="s">
        <v>520</v>
      </c>
    </row>
    <row r="580" spans="2:11">
      <c r="B580" s="45" t="s">
        <v>134</v>
      </c>
      <c r="C580" s="47" t="s">
        <v>91</v>
      </c>
      <c r="D580" s="46">
        <v>815001140</v>
      </c>
      <c r="E580" s="45" t="s">
        <v>153</v>
      </c>
      <c r="F580" s="48">
        <v>29514464</v>
      </c>
      <c r="G580" s="49">
        <v>29514464</v>
      </c>
      <c r="H580" s="50"/>
      <c r="I580" s="51">
        <v>45138</v>
      </c>
      <c r="J580" s="52">
        <v>45148</v>
      </c>
      <c r="K580" s="53" t="s">
        <v>520</v>
      </c>
    </row>
    <row r="581" spans="2:11">
      <c r="B581" s="45" t="s">
        <v>134</v>
      </c>
      <c r="C581" s="47" t="s">
        <v>91</v>
      </c>
      <c r="D581" s="46">
        <v>891900390</v>
      </c>
      <c r="E581" s="45" t="s">
        <v>490</v>
      </c>
      <c r="F581" s="48">
        <v>23902448</v>
      </c>
      <c r="G581" s="49">
        <v>23902448</v>
      </c>
      <c r="H581" s="50"/>
      <c r="I581" s="51">
        <v>45138</v>
      </c>
      <c r="J581" s="52">
        <v>45148</v>
      </c>
      <c r="K581" s="53" t="s">
        <v>520</v>
      </c>
    </row>
    <row r="582" spans="2:11">
      <c r="B582" s="45" t="s">
        <v>134</v>
      </c>
      <c r="C582" s="47" t="s">
        <v>91</v>
      </c>
      <c r="D582" s="46">
        <v>800191916</v>
      </c>
      <c r="E582" s="45" t="s">
        <v>163</v>
      </c>
      <c r="F582" s="48">
        <v>22376467</v>
      </c>
      <c r="G582" s="49">
        <v>22376467</v>
      </c>
      <c r="H582" s="50"/>
      <c r="I582" s="51">
        <v>45138</v>
      </c>
      <c r="J582" s="52">
        <v>45148</v>
      </c>
      <c r="K582" s="53" t="s">
        <v>520</v>
      </c>
    </row>
    <row r="583" spans="2:11">
      <c r="B583" s="45" t="s">
        <v>134</v>
      </c>
      <c r="C583" s="47" t="s">
        <v>91</v>
      </c>
      <c r="D583" s="46">
        <v>891380184</v>
      </c>
      <c r="E583" s="45" t="s">
        <v>491</v>
      </c>
      <c r="F583" s="48">
        <v>19836902</v>
      </c>
      <c r="G583" s="49">
        <v>19836902</v>
      </c>
      <c r="H583" s="50"/>
      <c r="I583" s="51">
        <v>45138</v>
      </c>
      <c r="J583" s="52">
        <v>45148</v>
      </c>
      <c r="K583" s="53" t="s">
        <v>520</v>
      </c>
    </row>
    <row r="584" spans="2:11">
      <c r="B584" s="45" t="s">
        <v>134</v>
      </c>
      <c r="C584" s="47" t="s">
        <v>91</v>
      </c>
      <c r="D584" s="46">
        <v>891900441</v>
      </c>
      <c r="E584" s="45" t="s">
        <v>369</v>
      </c>
      <c r="F584" s="48">
        <v>19059515</v>
      </c>
      <c r="G584" s="49">
        <v>19059515</v>
      </c>
      <c r="H584" s="50"/>
      <c r="I584" s="51">
        <v>45138</v>
      </c>
      <c r="J584" s="52">
        <v>45148</v>
      </c>
      <c r="K584" s="53" t="s">
        <v>520</v>
      </c>
    </row>
    <row r="585" spans="2:11">
      <c r="B585" s="45" t="s">
        <v>134</v>
      </c>
      <c r="C585" s="47" t="s">
        <v>91</v>
      </c>
      <c r="D585" s="46">
        <v>846000471</v>
      </c>
      <c r="E585" s="45" t="s">
        <v>439</v>
      </c>
      <c r="F585" s="48">
        <v>17813335</v>
      </c>
      <c r="G585" s="49">
        <v>17813335</v>
      </c>
      <c r="H585" s="50"/>
      <c r="I585" s="51">
        <v>45138</v>
      </c>
      <c r="J585" s="52">
        <v>45148</v>
      </c>
      <c r="K585" s="53" t="s">
        <v>520</v>
      </c>
    </row>
    <row r="586" spans="2:11">
      <c r="B586" s="45" t="s">
        <v>134</v>
      </c>
      <c r="C586" s="47" t="s">
        <v>91</v>
      </c>
      <c r="D586" s="46">
        <v>890301430</v>
      </c>
      <c r="E586" s="45" t="s">
        <v>344</v>
      </c>
      <c r="F586" s="48">
        <v>17573583</v>
      </c>
      <c r="G586" s="49">
        <v>17573583</v>
      </c>
      <c r="H586" s="50"/>
      <c r="I586" s="51">
        <v>45138</v>
      </c>
      <c r="J586" s="52">
        <v>45148</v>
      </c>
      <c r="K586" s="53" t="s">
        <v>520</v>
      </c>
    </row>
    <row r="587" spans="2:11">
      <c r="B587" s="45" t="s">
        <v>134</v>
      </c>
      <c r="C587" s="47" t="s">
        <v>91</v>
      </c>
      <c r="D587" s="46">
        <v>814002261</v>
      </c>
      <c r="E587" s="45" t="s">
        <v>492</v>
      </c>
      <c r="F587" s="48">
        <v>16951556</v>
      </c>
      <c r="G587" s="49">
        <v>16951556</v>
      </c>
      <c r="H587" s="50"/>
      <c r="I587" s="51">
        <v>45138</v>
      </c>
      <c r="J587" s="52">
        <v>45148</v>
      </c>
      <c r="K587" s="53" t="s">
        <v>520</v>
      </c>
    </row>
    <row r="588" spans="2:11">
      <c r="B588" s="45" t="s">
        <v>134</v>
      </c>
      <c r="C588" s="47" t="s">
        <v>91</v>
      </c>
      <c r="D588" s="46">
        <v>891901158</v>
      </c>
      <c r="E588" s="45" t="s">
        <v>141</v>
      </c>
      <c r="F588" s="48">
        <v>15290650</v>
      </c>
      <c r="G588" s="49">
        <v>15290650</v>
      </c>
      <c r="H588" s="50"/>
      <c r="I588" s="51">
        <v>45138</v>
      </c>
      <c r="J588" s="52">
        <v>45148</v>
      </c>
      <c r="K588" s="53" t="s">
        <v>520</v>
      </c>
    </row>
    <row r="589" spans="2:11">
      <c r="B589" s="45" t="s">
        <v>134</v>
      </c>
      <c r="C589" s="47" t="s">
        <v>91</v>
      </c>
      <c r="D589" s="46">
        <v>901076575</v>
      </c>
      <c r="E589" s="45" t="s">
        <v>371</v>
      </c>
      <c r="F589" s="48">
        <v>14241506</v>
      </c>
      <c r="G589" s="49">
        <v>14241506</v>
      </c>
      <c r="H589" s="50"/>
      <c r="I589" s="51">
        <v>45138</v>
      </c>
      <c r="J589" s="52">
        <v>45148</v>
      </c>
      <c r="K589" s="53" t="s">
        <v>520</v>
      </c>
    </row>
    <row r="590" spans="2:11">
      <c r="B590" s="45" t="s">
        <v>134</v>
      </c>
      <c r="C590" s="47" t="s">
        <v>91</v>
      </c>
      <c r="D590" s="46">
        <v>900699086</v>
      </c>
      <c r="E590" s="45" t="s">
        <v>409</v>
      </c>
      <c r="F590" s="48">
        <v>12416554</v>
      </c>
      <c r="G590" s="49">
        <v>12416554</v>
      </c>
      <c r="H590" s="50"/>
      <c r="I590" s="51">
        <v>45138</v>
      </c>
      <c r="J590" s="52">
        <v>45148</v>
      </c>
      <c r="K590" s="53" t="s">
        <v>520</v>
      </c>
    </row>
    <row r="591" spans="2:11">
      <c r="B591" s="45" t="s">
        <v>134</v>
      </c>
      <c r="C591" s="47" t="s">
        <v>91</v>
      </c>
      <c r="D591" s="46">
        <v>900900155</v>
      </c>
      <c r="E591" s="45" t="s">
        <v>168</v>
      </c>
      <c r="F591" s="48">
        <v>11595637</v>
      </c>
      <c r="G591" s="49">
        <v>11595637</v>
      </c>
      <c r="H591" s="50"/>
      <c r="I591" s="51">
        <v>45138</v>
      </c>
      <c r="J591" s="52">
        <v>45148</v>
      </c>
      <c r="K591" s="53" t="s">
        <v>520</v>
      </c>
    </row>
    <row r="592" spans="2:11">
      <c r="B592" s="45" t="s">
        <v>134</v>
      </c>
      <c r="C592" s="47" t="s">
        <v>91</v>
      </c>
      <c r="D592" s="46">
        <v>891301447</v>
      </c>
      <c r="E592" s="45" t="s">
        <v>171</v>
      </c>
      <c r="F592" s="48">
        <v>11025670</v>
      </c>
      <c r="G592" s="49">
        <v>11025670</v>
      </c>
      <c r="H592" s="50"/>
      <c r="I592" s="51">
        <v>45138</v>
      </c>
      <c r="J592" s="52">
        <v>45148</v>
      </c>
      <c r="K592" s="53" t="s">
        <v>520</v>
      </c>
    </row>
    <row r="593" spans="2:11">
      <c r="B593" s="45" t="s">
        <v>134</v>
      </c>
      <c r="C593" s="47" t="s">
        <v>91</v>
      </c>
      <c r="D593" s="46">
        <v>891201845</v>
      </c>
      <c r="E593" s="45" t="s">
        <v>172</v>
      </c>
      <c r="F593" s="48">
        <v>9845542</v>
      </c>
      <c r="G593" s="49">
        <v>9845542</v>
      </c>
      <c r="H593" s="50"/>
      <c r="I593" s="51">
        <v>45138</v>
      </c>
      <c r="J593" s="52">
        <v>45148</v>
      </c>
      <c r="K593" s="53" t="s">
        <v>520</v>
      </c>
    </row>
    <row r="594" spans="2:11">
      <c r="B594" s="45" t="s">
        <v>134</v>
      </c>
      <c r="C594" s="47" t="s">
        <v>91</v>
      </c>
      <c r="D594" s="46">
        <v>815000353</v>
      </c>
      <c r="E594" s="45" t="s">
        <v>473</v>
      </c>
      <c r="F594" s="48">
        <v>9196146</v>
      </c>
      <c r="G594" s="49">
        <v>9196146</v>
      </c>
      <c r="H594" s="50"/>
      <c r="I594" s="51">
        <v>45138</v>
      </c>
      <c r="J594" s="52">
        <v>45148</v>
      </c>
      <c r="K594" s="53" t="s">
        <v>520</v>
      </c>
    </row>
    <row r="595" spans="2:11">
      <c r="B595" s="45" t="s">
        <v>134</v>
      </c>
      <c r="C595" s="47" t="s">
        <v>91</v>
      </c>
      <c r="D595" s="46">
        <v>860013779</v>
      </c>
      <c r="E595" s="45" t="s">
        <v>169</v>
      </c>
      <c r="F595" s="48">
        <v>9058059</v>
      </c>
      <c r="G595" s="49">
        <v>9058059</v>
      </c>
      <c r="H595" s="50"/>
      <c r="I595" s="51">
        <v>45138</v>
      </c>
      <c r="J595" s="52">
        <v>45148</v>
      </c>
      <c r="K595" s="53" t="s">
        <v>520</v>
      </c>
    </row>
    <row r="596" spans="2:11">
      <c r="B596" s="45" t="s">
        <v>134</v>
      </c>
      <c r="C596" s="47" t="s">
        <v>91</v>
      </c>
      <c r="D596" s="46">
        <v>846001620</v>
      </c>
      <c r="E596" s="45" t="s">
        <v>493</v>
      </c>
      <c r="F596" s="48">
        <v>8146728</v>
      </c>
      <c r="G596" s="49">
        <v>8146728</v>
      </c>
      <c r="H596" s="50"/>
      <c r="I596" s="51">
        <v>45138</v>
      </c>
      <c r="J596" s="52">
        <v>45148</v>
      </c>
      <c r="K596" s="53" t="s">
        <v>520</v>
      </c>
    </row>
    <row r="597" spans="2:11">
      <c r="B597" s="45" t="s">
        <v>134</v>
      </c>
      <c r="C597" s="47" t="s">
        <v>91</v>
      </c>
      <c r="D597" s="46">
        <v>900145579</v>
      </c>
      <c r="E597" s="45" t="s">
        <v>461</v>
      </c>
      <c r="F597" s="48">
        <v>7993001</v>
      </c>
      <c r="G597" s="49">
        <v>7993001</v>
      </c>
      <c r="H597" s="50"/>
      <c r="I597" s="51">
        <v>45138</v>
      </c>
      <c r="J597" s="52">
        <v>45148</v>
      </c>
      <c r="K597" s="53" t="s">
        <v>520</v>
      </c>
    </row>
    <row r="598" spans="2:11">
      <c r="B598" s="45" t="s">
        <v>134</v>
      </c>
      <c r="C598" s="47" t="s">
        <v>91</v>
      </c>
      <c r="D598" s="46">
        <v>800231235</v>
      </c>
      <c r="E598" s="45" t="s">
        <v>466</v>
      </c>
      <c r="F598" s="48">
        <v>7512300</v>
      </c>
      <c r="G598" s="49">
        <v>7512300</v>
      </c>
      <c r="H598" s="50"/>
      <c r="I598" s="51">
        <v>45138</v>
      </c>
      <c r="J598" s="52">
        <v>45148</v>
      </c>
      <c r="K598" s="53" t="s">
        <v>520</v>
      </c>
    </row>
    <row r="599" spans="2:11">
      <c r="B599" s="45" t="s">
        <v>134</v>
      </c>
      <c r="C599" s="47" t="s">
        <v>91</v>
      </c>
      <c r="D599" s="46">
        <v>900348830</v>
      </c>
      <c r="E599" s="45" t="s">
        <v>142</v>
      </c>
      <c r="F599" s="48">
        <v>7337345</v>
      </c>
      <c r="G599" s="49">
        <v>7337345</v>
      </c>
      <c r="H599" s="50"/>
      <c r="I599" s="51">
        <v>45138</v>
      </c>
      <c r="J599" s="52">
        <v>45148</v>
      </c>
      <c r="K599" s="53" t="s">
        <v>520</v>
      </c>
    </row>
    <row r="600" spans="2:11">
      <c r="B600" s="45" t="s">
        <v>134</v>
      </c>
      <c r="C600" s="47" t="s">
        <v>91</v>
      </c>
      <c r="D600" s="46">
        <v>805027338</v>
      </c>
      <c r="E600" s="45" t="s">
        <v>183</v>
      </c>
      <c r="F600" s="48">
        <v>7249986</v>
      </c>
      <c r="G600" s="49">
        <v>7249986</v>
      </c>
      <c r="H600" s="50"/>
      <c r="I600" s="51">
        <v>45138</v>
      </c>
      <c r="J600" s="52">
        <v>45148</v>
      </c>
      <c r="K600" s="53" t="s">
        <v>520</v>
      </c>
    </row>
    <row r="601" spans="2:11">
      <c r="B601" s="45" t="s">
        <v>134</v>
      </c>
      <c r="C601" s="47" t="s">
        <v>91</v>
      </c>
      <c r="D601" s="46">
        <v>900631361</v>
      </c>
      <c r="E601" s="45" t="s">
        <v>457</v>
      </c>
      <c r="F601" s="48">
        <v>7220048</v>
      </c>
      <c r="G601" s="49">
        <v>7220048</v>
      </c>
      <c r="H601" s="50"/>
      <c r="I601" s="51">
        <v>45138</v>
      </c>
      <c r="J601" s="52">
        <v>45148</v>
      </c>
      <c r="K601" s="53" t="s">
        <v>520</v>
      </c>
    </row>
    <row r="602" spans="2:11">
      <c r="B602" s="45" t="s">
        <v>134</v>
      </c>
      <c r="C602" s="47" t="s">
        <v>91</v>
      </c>
      <c r="D602" s="46">
        <v>900077584</v>
      </c>
      <c r="E602" s="45" t="s">
        <v>152</v>
      </c>
      <c r="F602" s="48">
        <v>6975331</v>
      </c>
      <c r="G602" s="49">
        <v>6975331</v>
      </c>
      <c r="H602" s="50"/>
      <c r="I602" s="51">
        <v>45138</v>
      </c>
      <c r="J602" s="52">
        <v>45148</v>
      </c>
      <c r="K602" s="53" t="s">
        <v>520</v>
      </c>
    </row>
    <row r="603" spans="2:11">
      <c r="B603" s="45" t="s">
        <v>134</v>
      </c>
      <c r="C603" s="47" t="s">
        <v>91</v>
      </c>
      <c r="D603" s="46">
        <v>891200952</v>
      </c>
      <c r="E603" s="45" t="s">
        <v>494</v>
      </c>
      <c r="F603" s="48">
        <v>6905467</v>
      </c>
      <c r="G603" s="49">
        <v>6905467</v>
      </c>
      <c r="H603" s="50"/>
      <c r="I603" s="51">
        <v>45138</v>
      </c>
      <c r="J603" s="52">
        <v>45148</v>
      </c>
      <c r="K603" s="53" t="s">
        <v>520</v>
      </c>
    </row>
    <row r="604" spans="2:11">
      <c r="B604" s="45" t="s">
        <v>134</v>
      </c>
      <c r="C604" s="47" t="s">
        <v>91</v>
      </c>
      <c r="D604" s="46">
        <v>900944198</v>
      </c>
      <c r="E604" s="45" t="s">
        <v>495</v>
      </c>
      <c r="F604" s="48">
        <v>6890438</v>
      </c>
      <c r="G604" s="49">
        <v>6890438</v>
      </c>
      <c r="H604" s="50"/>
      <c r="I604" s="51">
        <v>45138</v>
      </c>
      <c r="J604" s="52">
        <v>45148</v>
      </c>
      <c r="K604" s="53" t="s">
        <v>520</v>
      </c>
    </row>
    <row r="605" spans="2:11">
      <c r="B605" s="45" t="s">
        <v>134</v>
      </c>
      <c r="C605" s="47" t="s">
        <v>91</v>
      </c>
      <c r="D605" s="46">
        <v>891900732</v>
      </c>
      <c r="E605" s="45" t="s">
        <v>182</v>
      </c>
      <c r="F605" s="48">
        <v>6357959</v>
      </c>
      <c r="G605" s="49">
        <v>6357959</v>
      </c>
      <c r="H605" s="50"/>
      <c r="I605" s="51">
        <v>45138</v>
      </c>
      <c r="J605" s="52">
        <v>45148</v>
      </c>
      <c r="K605" s="53" t="s">
        <v>520</v>
      </c>
    </row>
    <row r="606" spans="2:11">
      <c r="B606" s="45" t="s">
        <v>134</v>
      </c>
      <c r="C606" s="47" t="s">
        <v>91</v>
      </c>
      <c r="D606" s="46">
        <v>817003532</v>
      </c>
      <c r="E606" s="45" t="s">
        <v>198</v>
      </c>
      <c r="F606" s="48">
        <v>6287592</v>
      </c>
      <c r="G606" s="49">
        <v>6287592</v>
      </c>
      <c r="H606" s="50"/>
      <c r="I606" s="51">
        <v>45138</v>
      </c>
      <c r="J606" s="52">
        <v>45148</v>
      </c>
      <c r="K606" s="53" t="s">
        <v>520</v>
      </c>
    </row>
    <row r="607" spans="2:11">
      <c r="B607" s="45" t="s">
        <v>134</v>
      </c>
      <c r="C607" s="47" t="s">
        <v>91</v>
      </c>
      <c r="D607" s="46">
        <v>891901296</v>
      </c>
      <c r="E607" s="45" t="s">
        <v>209</v>
      </c>
      <c r="F607" s="48">
        <v>5841105</v>
      </c>
      <c r="G607" s="49">
        <v>5841105</v>
      </c>
      <c r="H607" s="50"/>
      <c r="I607" s="51">
        <v>45138</v>
      </c>
      <c r="J607" s="52">
        <v>45148</v>
      </c>
      <c r="K607" s="53" t="s">
        <v>520</v>
      </c>
    </row>
    <row r="608" spans="2:11">
      <c r="B608" s="45" t="s">
        <v>134</v>
      </c>
      <c r="C608" s="47" t="s">
        <v>91</v>
      </c>
      <c r="D608" s="46">
        <v>900108282</v>
      </c>
      <c r="E608" s="45" t="s">
        <v>496</v>
      </c>
      <c r="F608" s="48">
        <v>5629619</v>
      </c>
      <c r="G608" s="49">
        <v>5629619</v>
      </c>
      <c r="H608" s="50"/>
      <c r="I608" s="51">
        <v>45138</v>
      </c>
      <c r="J608" s="52">
        <v>45148</v>
      </c>
      <c r="K608" s="53" t="s">
        <v>520</v>
      </c>
    </row>
    <row r="609" spans="2:11">
      <c r="B609" s="45" t="s">
        <v>134</v>
      </c>
      <c r="C609" s="47" t="s">
        <v>91</v>
      </c>
      <c r="D609" s="46">
        <v>900145581</v>
      </c>
      <c r="E609" s="45" t="s">
        <v>497</v>
      </c>
      <c r="F609" s="48">
        <v>3722551</v>
      </c>
      <c r="G609" s="49">
        <v>3722551</v>
      </c>
      <c r="H609" s="50"/>
      <c r="I609" s="51">
        <v>45138</v>
      </c>
      <c r="J609" s="52">
        <v>45148</v>
      </c>
      <c r="K609" s="53" t="s">
        <v>520</v>
      </c>
    </row>
    <row r="610" spans="2:11">
      <c r="B610" s="45" t="s">
        <v>134</v>
      </c>
      <c r="C610" s="47" t="s">
        <v>91</v>
      </c>
      <c r="D610" s="46">
        <v>901528295</v>
      </c>
      <c r="E610" s="45" t="s">
        <v>498</v>
      </c>
      <c r="F610" s="48">
        <v>3348792</v>
      </c>
      <c r="G610" s="49">
        <v>3348792</v>
      </c>
      <c r="H610" s="50"/>
      <c r="I610" s="51">
        <v>45138</v>
      </c>
      <c r="J610" s="52">
        <v>45148</v>
      </c>
      <c r="K610" s="53" t="s">
        <v>520</v>
      </c>
    </row>
    <row r="611" spans="2:11">
      <c r="B611" s="45" t="s">
        <v>134</v>
      </c>
      <c r="C611" s="47" t="s">
        <v>91</v>
      </c>
      <c r="D611" s="46">
        <v>891900356</v>
      </c>
      <c r="E611" s="45" t="s">
        <v>194</v>
      </c>
      <c r="F611" s="48">
        <v>3309930</v>
      </c>
      <c r="G611" s="49">
        <v>3309930</v>
      </c>
      <c r="H611" s="50"/>
      <c r="I611" s="51">
        <v>45138</v>
      </c>
      <c r="J611" s="52">
        <v>45148</v>
      </c>
      <c r="K611" s="53" t="s">
        <v>520</v>
      </c>
    </row>
    <row r="612" spans="2:11">
      <c r="B612" s="45" t="s">
        <v>134</v>
      </c>
      <c r="C612" s="47" t="s">
        <v>91</v>
      </c>
      <c r="D612" s="46">
        <v>891900343</v>
      </c>
      <c r="E612" s="45" t="s">
        <v>499</v>
      </c>
      <c r="F612" s="48">
        <v>3218518</v>
      </c>
      <c r="G612" s="49">
        <v>3218518</v>
      </c>
      <c r="H612" s="50"/>
      <c r="I612" s="51">
        <v>45138</v>
      </c>
      <c r="J612" s="52">
        <v>45148</v>
      </c>
      <c r="K612" s="53" t="s">
        <v>520</v>
      </c>
    </row>
    <row r="613" spans="2:11">
      <c r="B613" s="45" t="s">
        <v>134</v>
      </c>
      <c r="C613" s="47" t="s">
        <v>91</v>
      </c>
      <c r="D613" s="46">
        <v>900350386</v>
      </c>
      <c r="E613" s="45" t="s">
        <v>500</v>
      </c>
      <c r="F613" s="48">
        <v>3145709</v>
      </c>
      <c r="G613" s="49">
        <v>3145709</v>
      </c>
      <c r="H613" s="50"/>
      <c r="I613" s="51">
        <v>45138</v>
      </c>
      <c r="J613" s="52">
        <v>45148</v>
      </c>
      <c r="K613" s="53" t="s">
        <v>520</v>
      </c>
    </row>
    <row r="614" spans="2:11">
      <c r="B614" s="45" t="s">
        <v>134</v>
      </c>
      <c r="C614" s="47" t="s">
        <v>91</v>
      </c>
      <c r="D614" s="46">
        <v>900298928</v>
      </c>
      <c r="E614" s="45" t="s">
        <v>501</v>
      </c>
      <c r="F614" s="48">
        <v>3092920</v>
      </c>
      <c r="G614" s="49">
        <v>3092920</v>
      </c>
      <c r="H614" s="50"/>
      <c r="I614" s="51">
        <v>45138</v>
      </c>
      <c r="J614" s="52">
        <v>45148</v>
      </c>
      <c r="K614" s="53" t="s">
        <v>520</v>
      </c>
    </row>
    <row r="615" spans="2:11">
      <c r="B615" s="45" t="s">
        <v>134</v>
      </c>
      <c r="C615" s="47" t="s">
        <v>91</v>
      </c>
      <c r="D615" s="46">
        <v>891200240</v>
      </c>
      <c r="E615" s="45" t="s">
        <v>145</v>
      </c>
      <c r="F615" s="48">
        <v>2985951</v>
      </c>
      <c r="G615" s="49">
        <v>2985951</v>
      </c>
      <c r="H615" s="50"/>
      <c r="I615" s="51">
        <v>45138</v>
      </c>
      <c r="J615" s="52">
        <v>45148</v>
      </c>
      <c r="K615" s="53" t="s">
        <v>520</v>
      </c>
    </row>
    <row r="616" spans="2:11">
      <c r="B616" s="45" t="s">
        <v>134</v>
      </c>
      <c r="C616" s="47" t="s">
        <v>91</v>
      </c>
      <c r="D616" s="46">
        <v>814006625</v>
      </c>
      <c r="E616" s="45" t="s">
        <v>502</v>
      </c>
      <c r="F616" s="48">
        <v>2912631</v>
      </c>
      <c r="G616" s="49">
        <v>2912631</v>
      </c>
      <c r="H616" s="50"/>
      <c r="I616" s="51">
        <v>45138</v>
      </c>
      <c r="J616" s="52">
        <v>45148</v>
      </c>
      <c r="K616" s="53" t="s">
        <v>520</v>
      </c>
    </row>
    <row r="617" spans="2:11">
      <c r="B617" s="45" t="s">
        <v>134</v>
      </c>
      <c r="C617" s="47" t="s">
        <v>91</v>
      </c>
      <c r="D617" s="46">
        <v>900231793</v>
      </c>
      <c r="E617" s="45" t="s">
        <v>503</v>
      </c>
      <c r="F617" s="48">
        <v>2882281</v>
      </c>
      <c r="G617" s="49">
        <v>2882281</v>
      </c>
      <c r="H617" s="50"/>
      <c r="I617" s="51">
        <v>45138</v>
      </c>
      <c r="J617" s="52">
        <v>45148</v>
      </c>
      <c r="K617" s="53" t="s">
        <v>520</v>
      </c>
    </row>
    <row r="618" spans="2:11">
      <c r="B618" s="45" t="s">
        <v>134</v>
      </c>
      <c r="C618" s="47" t="s">
        <v>91</v>
      </c>
      <c r="D618" s="46">
        <v>800067316</v>
      </c>
      <c r="E618" s="45" t="s">
        <v>437</v>
      </c>
      <c r="F618" s="48">
        <v>2843967</v>
      </c>
      <c r="G618" s="49">
        <v>2843967</v>
      </c>
      <c r="H618" s="50"/>
      <c r="I618" s="51">
        <v>45138</v>
      </c>
      <c r="J618" s="52">
        <v>45148</v>
      </c>
      <c r="K618" s="53" t="s">
        <v>520</v>
      </c>
    </row>
    <row r="619" spans="2:11">
      <c r="B619" s="45" t="s">
        <v>134</v>
      </c>
      <c r="C619" s="47" t="s">
        <v>91</v>
      </c>
      <c r="D619" s="46">
        <v>805027743</v>
      </c>
      <c r="E619" s="45" t="s">
        <v>504</v>
      </c>
      <c r="F619" s="48">
        <v>2732240</v>
      </c>
      <c r="G619" s="49">
        <v>2732240</v>
      </c>
      <c r="H619" s="50"/>
      <c r="I619" s="51">
        <v>45138</v>
      </c>
      <c r="J619" s="52">
        <v>45148</v>
      </c>
      <c r="K619" s="53" t="s">
        <v>520</v>
      </c>
    </row>
    <row r="620" spans="2:11">
      <c r="B620" s="45" t="s">
        <v>134</v>
      </c>
      <c r="C620" s="47" t="s">
        <v>91</v>
      </c>
      <c r="D620" s="46">
        <v>900091644</v>
      </c>
      <c r="E620" s="45" t="s">
        <v>505</v>
      </c>
      <c r="F620" s="48">
        <v>2705413</v>
      </c>
      <c r="G620" s="49">
        <v>2705413</v>
      </c>
      <c r="H620" s="50"/>
      <c r="I620" s="51">
        <v>45138</v>
      </c>
      <c r="J620" s="52">
        <v>45148</v>
      </c>
      <c r="K620" s="53" t="s">
        <v>520</v>
      </c>
    </row>
    <row r="621" spans="2:11">
      <c r="B621" s="45" t="s">
        <v>134</v>
      </c>
      <c r="C621" s="47" t="s">
        <v>91</v>
      </c>
      <c r="D621" s="46">
        <v>890326698</v>
      </c>
      <c r="E621" s="45" t="s">
        <v>506</v>
      </c>
      <c r="F621" s="48">
        <v>2625566</v>
      </c>
      <c r="G621" s="49">
        <v>2625566</v>
      </c>
      <c r="H621" s="50"/>
      <c r="I621" s="51">
        <v>45138</v>
      </c>
      <c r="J621" s="52">
        <v>45148</v>
      </c>
      <c r="K621" s="53" t="s">
        <v>520</v>
      </c>
    </row>
    <row r="622" spans="2:11">
      <c r="B622" s="45" t="s">
        <v>134</v>
      </c>
      <c r="C622" s="47" t="s">
        <v>91</v>
      </c>
      <c r="D622" s="46">
        <v>900701342</v>
      </c>
      <c r="E622" s="45" t="s">
        <v>380</v>
      </c>
      <c r="F622" s="48">
        <v>2558168</v>
      </c>
      <c r="G622" s="49">
        <v>2558168</v>
      </c>
      <c r="H622" s="50"/>
      <c r="I622" s="51">
        <v>45138</v>
      </c>
      <c r="J622" s="52">
        <v>45148</v>
      </c>
      <c r="K622" s="53" t="s">
        <v>520</v>
      </c>
    </row>
    <row r="623" spans="2:11">
      <c r="B623" s="45" t="s">
        <v>134</v>
      </c>
      <c r="C623" s="47" t="s">
        <v>91</v>
      </c>
      <c r="D623" s="46">
        <v>900248093</v>
      </c>
      <c r="E623" s="45" t="s">
        <v>507</v>
      </c>
      <c r="F623" s="48">
        <v>2467398</v>
      </c>
      <c r="G623" s="49">
        <v>2467398</v>
      </c>
      <c r="H623" s="50"/>
      <c r="I623" s="51">
        <v>45138</v>
      </c>
      <c r="J623" s="52">
        <v>45148</v>
      </c>
      <c r="K623" s="53" t="s">
        <v>520</v>
      </c>
    </row>
    <row r="624" spans="2:11">
      <c r="B624" s="45" t="s">
        <v>134</v>
      </c>
      <c r="C624" s="47" t="s">
        <v>91</v>
      </c>
      <c r="D624" s="46">
        <v>900206194</v>
      </c>
      <c r="E624" s="45" t="s">
        <v>442</v>
      </c>
      <c r="F624" s="48">
        <v>2464964</v>
      </c>
      <c r="G624" s="49">
        <v>2464964</v>
      </c>
      <c r="H624" s="50"/>
      <c r="I624" s="51">
        <v>45138</v>
      </c>
      <c r="J624" s="52">
        <v>45148</v>
      </c>
      <c r="K624" s="53" t="s">
        <v>520</v>
      </c>
    </row>
    <row r="625" spans="2:11">
      <c r="B625" s="45" t="s">
        <v>134</v>
      </c>
      <c r="C625" s="47" t="s">
        <v>91</v>
      </c>
      <c r="D625" s="46">
        <v>900380599</v>
      </c>
      <c r="E625" s="45" t="s">
        <v>205</v>
      </c>
      <c r="F625" s="48">
        <v>2242969</v>
      </c>
      <c r="G625" s="49">
        <v>2242969</v>
      </c>
      <c r="H625" s="50"/>
      <c r="I625" s="51">
        <v>45138</v>
      </c>
      <c r="J625" s="52">
        <v>45148</v>
      </c>
      <c r="K625" s="53" t="s">
        <v>520</v>
      </c>
    </row>
    <row r="626" spans="2:11">
      <c r="B626" s="45" t="s">
        <v>134</v>
      </c>
      <c r="C626" s="47" t="s">
        <v>91</v>
      </c>
      <c r="D626" s="46">
        <v>900145585</v>
      </c>
      <c r="E626" s="45" t="s">
        <v>508</v>
      </c>
      <c r="F626" s="48">
        <v>2188211</v>
      </c>
      <c r="G626" s="49">
        <v>2188211</v>
      </c>
      <c r="H626" s="50"/>
      <c r="I626" s="51">
        <v>45138</v>
      </c>
      <c r="J626" s="52">
        <v>45148</v>
      </c>
      <c r="K626" s="53" t="s">
        <v>520</v>
      </c>
    </row>
    <row r="627" spans="2:11">
      <c r="B627" s="45" t="s">
        <v>134</v>
      </c>
      <c r="C627" s="47" t="s">
        <v>91</v>
      </c>
      <c r="D627" s="46">
        <v>891501676</v>
      </c>
      <c r="E627" s="45" t="s">
        <v>174</v>
      </c>
      <c r="F627" s="48">
        <v>2124631</v>
      </c>
      <c r="G627" s="49">
        <v>2124631</v>
      </c>
      <c r="H627" s="50"/>
      <c r="I627" s="51">
        <v>45138</v>
      </c>
      <c r="J627" s="52">
        <v>45148</v>
      </c>
      <c r="K627" s="53" t="s">
        <v>520</v>
      </c>
    </row>
    <row r="628" spans="2:11">
      <c r="B628" s="45" t="s">
        <v>134</v>
      </c>
      <c r="C628" s="47" t="s">
        <v>91</v>
      </c>
      <c r="D628" s="46">
        <v>860007760</v>
      </c>
      <c r="E628" s="45" t="s">
        <v>448</v>
      </c>
      <c r="F628" s="48">
        <v>2053286</v>
      </c>
      <c r="G628" s="49">
        <v>2053286</v>
      </c>
      <c r="H628" s="50"/>
      <c r="I628" s="51">
        <v>45138</v>
      </c>
      <c r="J628" s="52">
        <v>45148</v>
      </c>
      <c r="K628" s="53" t="s">
        <v>520</v>
      </c>
    </row>
    <row r="629" spans="2:11">
      <c r="B629" s="45" t="s">
        <v>134</v>
      </c>
      <c r="C629" s="47" t="s">
        <v>91</v>
      </c>
      <c r="D629" s="46">
        <v>805026771</v>
      </c>
      <c r="E629" s="45" t="s">
        <v>477</v>
      </c>
      <c r="F629" s="48">
        <v>1989306</v>
      </c>
      <c r="G629" s="49">
        <v>1989306</v>
      </c>
      <c r="H629" s="50"/>
      <c r="I629" s="51">
        <v>45138</v>
      </c>
      <c r="J629" s="52">
        <v>45148</v>
      </c>
      <c r="K629" s="53" t="s">
        <v>520</v>
      </c>
    </row>
    <row r="630" spans="2:11">
      <c r="B630" s="45" t="s">
        <v>134</v>
      </c>
      <c r="C630" s="47" t="s">
        <v>91</v>
      </c>
      <c r="D630" s="46">
        <v>814006689</v>
      </c>
      <c r="E630" s="45" t="s">
        <v>509</v>
      </c>
      <c r="F630" s="48">
        <v>1973317</v>
      </c>
      <c r="G630" s="49">
        <v>1973317</v>
      </c>
      <c r="H630" s="50"/>
      <c r="I630" s="51">
        <v>45138</v>
      </c>
      <c r="J630" s="52">
        <v>45148</v>
      </c>
      <c r="K630" s="53" t="s">
        <v>520</v>
      </c>
    </row>
    <row r="631" spans="2:11">
      <c r="B631" s="45" t="s">
        <v>134</v>
      </c>
      <c r="C631" s="47" t="s">
        <v>91</v>
      </c>
      <c r="D631" s="46">
        <v>814000049</v>
      </c>
      <c r="E631" s="45" t="s">
        <v>372</v>
      </c>
      <c r="F631" s="48">
        <v>1849977</v>
      </c>
      <c r="G631" s="49">
        <v>1849977</v>
      </c>
      <c r="H631" s="50"/>
      <c r="I631" s="51">
        <v>45138</v>
      </c>
      <c r="J631" s="52">
        <v>45148</v>
      </c>
      <c r="K631" s="53" t="s">
        <v>520</v>
      </c>
    </row>
    <row r="632" spans="2:11">
      <c r="B632" s="45" t="s">
        <v>134</v>
      </c>
      <c r="C632" s="47" t="s">
        <v>91</v>
      </c>
      <c r="D632" s="46">
        <v>891900367</v>
      </c>
      <c r="E632" s="45" t="s">
        <v>510</v>
      </c>
      <c r="F632" s="48">
        <v>1742856</v>
      </c>
      <c r="G632" s="49">
        <v>1742856</v>
      </c>
      <c r="H632" s="50"/>
      <c r="I632" s="51">
        <v>45138</v>
      </c>
      <c r="J632" s="52">
        <v>45148</v>
      </c>
      <c r="K632" s="53" t="s">
        <v>520</v>
      </c>
    </row>
    <row r="633" spans="2:11">
      <c r="B633" s="45" t="s">
        <v>134</v>
      </c>
      <c r="C633" s="47" t="s">
        <v>91</v>
      </c>
      <c r="D633" s="46">
        <v>900434749</v>
      </c>
      <c r="E633" s="45" t="s">
        <v>511</v>
      </c>
      <c r="F633" s="48">
        <v>1638670</v>
      </c>
      <c r="G633" s="49">
        <v>1638670</v>
      </c>
      <c r="H633" s="50"/>
      <c r="I633" s="51">
        <v>45138</v>
      </c>
      <c r="J633" s="52">
        <v>45148</v>
      </c>
      <c r="K633" s="53" t="s">
        <v>520</v>
      </c>
    </row>
    <row r="634" spans="2:11">
      <c r="B634" s="45" t="s">
        <v>134</v>
      </c>
      <c r="C634" s="47" t="s">
        <v>91</v>
      </c>
      <c r="D634" s="46">
        <v>814006607</v>
      </c>
      <c r="E634" s="45" t="s">
        <v>512</v>
      </c>
      <c r="F634" s="48">
        <v>1615265</v>
      </c>
      <c r="G634" s="49">
        <v>1615265</v>
      </c>
      <c r="H634" s="50"/>
      <c r="I634" s="51">
        <v>45138</v>
      </c>
      <c r="J634" s="52">
        <v>45148</v>
      </c>
      <c r="K634" s="53" t="s">
        <v>520</v>
      </c>
    </row>
    <row r="635" spans="2:11">
      <c r="B635" s="45" t="s">
        <v>134</v>
      </c>
      <c r="C635" s="47" t="s">
        <v>91</v>
      </c>
      <c r="D635" s="46">
        <v>900639443</v>
      </c>
      <c r="E635" s="45" t="s">
        <v>480</v>
      </c>
      <c r="F635" s="48">
        <v>1499386</v>
      </c>
      <c r="G635" s="49">
        <v>1499386</v>
      </c>
      <c r="H635" s="50"/>
      <c r="I635" s="51">
        <v>45138</v>
      </c>
      <c r="J635" s="52">
        <v>45148</v>
      </c>
      <c r="K635" s="53" t="s">
        <v>520</v>
      </c>
    </row>
    <row r="636" spans="2:11">
      <c r="B636" s="45" t="s">
        <v>134</v>
      </c>
      <c r="C636" s="47" t="s">
        <v>91</v>
      </c>
      <c r="D636" s="46">
        <v>890303395</v>
      </c>
      <c r="E636" s="45" t="s">
        <v>208</v>
      </c>
      <c r="F636" s="48">
        <v>1486057</v>
      </c>
      <c r="G636" s="49">
        <v>1486057</v>
      </c>
      <c r="H636" s="50"/>
      <c r="I636" s="51">
        <v>45138</v>
      </c>
      <c r="J636" s="52">
        <v>45148</v>
      </c>
      <c r="K636" s="53" t="s">
        <v>520</v>
      </c>
    </row>
    <row r="637" spans="2:11">
      <c r="B637" s="45" t="s">
        <v>134</v>
      </c>
      <c r="C637" s="47" t="s">
        <v>91</v>
      </c>
      <c r="D637" s="46">
        <v>900145572</v>
      </c>
      <c r="E637" s="45" t="s">
        <v>513</v>
      </c>
      <c r="F637" s="48">
        <v>1461972</v>
      </c>
      <c r="G637" s="49">
        <v>1461972</v>
      </c>
      <c r="H637" s="50"/>
      <c r="I637" s="51">
        <v>45138</v>
      </c>
      <c r="J637" s="52">
        <v>45148</v>
      </c>
      <c r="K637" s="53" t="s">
        <v>520</v>
      </c>
    </row>
    <row r="638" spans="2:11">
      <c r="B638" s="45" t="s">
        <v>134</v>
      </c>
      <c r="C638" s="47" t="s">
        <v>91</v>
      </c>
      <c r="D638" s="46">
        <v>805010659</v>
      </c>
      <c r="E638" s="45" t="s">
        <v>181</v>
      </c>
      <c r="F638" s="48">
        <v>1262943</v>
      </c>
      <c r="G638" s="49">
        <v>1262943</v>
      </c>
      <c r="H638" s="50"/>
      <c r="I638" s="51">
        <v>45138</v>
      </c>
      <c r="J638" s="52">
        <v>45148</v>
      </c>
      <c r="K638" s="53" t="s">
        <v>520</v>
      </c>
    </row>
    <row r="639" spans="2:11">
      <c r="B639" s="45" t="s">
        <v>134</v>
      </c>
      <c r="C639" s="47" t="s">
        <v>91</v>
      </c>
      <c r="D639" s="46">
        <v>900951033</v>
      </c>
      <c r="E639" s="45" t="s">
        <v>395</v>
      </c>
      <c r="F639" s="48">
        <v>1177954</v>
      </c>
      <c r="G639" s="49">
        <v>1177954</v>
      </c>
      <c r="H639" s="50"/>
      <c r="I639" s="51">
        <v>45138</v>
      </c>
      <c r="J639" s="52">
        <v>45148</v>
      </c>
      <c r="K639" s="53" t="s">
        <v>520</v>
      </c>
    </row>
    <row r="640" spans="2:11">
      <c r="B640" s="45" t="s">
        <v>134</v>
      </c>
      <c r="C640" s="47" t="s">
        <v>91</v>
      </c>
      <c r="D640" s="46">
        <v>890309115</v>
      </c>
      <c r="E640" s="45" t="s">
        <v>173</v>
      </c>
      <c r="F640" s="48">
        <v>1134196</v>
      </c>
      <c r="G640" s="49">
        <v>1134196</v>
      </c>
      <c r="H640" s="50"/>
      <c r="I640" s="51">
        <v>45138</v>
      </c>
      <c r="J640" s="52">
        <v>45148</v>
      </c>
      <c r="K640" s="53" t="s">
        <v>520</v>
      </c>
    </row>
    <row r="641" spans="2:11">
      <c r="B641" s="45" t="s">
        <v>134</v>
      </c>
      <c r="C641" s="47" t="s">
        <v>91</v>
      </c>
      <c r="D641" s="46">
        <v>901090561</v>
      </c>
      <c r="E641" s="45" t="s">
        <v>459</v>
      </c>
      <c r="F641" s="48">
        <v>1125028</v>
      </c>
      <c r="G641" s="49">
        <v>1125028</v>
      </c>
      <c r="H641" s="50"/>
      <c r="I641" s="51">
        <v>45138</v>
      </c>
      <c r="J641" s="52">
        <v>45148</v>
      </c>
      <c r="K641" s="53" t="s">
        <v>520</v>
      </c>
    </row>
    <row r="642" spans="2:11">
      <c r="B642" s="45" t="s">
        <v>134</v>
      </c>
      <c r="C642" s="47" t="s">
        <v>91</v>
      </c>
      <c r="D642" s="46">
        <v>813011577</v>
      </c>
      <c r="E642" s="45" t="s">
        <v>514</v>
      </c>
      <c r="F642" s="48">
        <v>1111453</v>
      </c>
      <c r="G642" s="49">
        <v>1111453</v>
      </c>
      <c r="H642" s="50"/>
      <c r="I642" s="51">
        <v>45138</v>
      </c>
      <c r="J642" s="52">
        <v>45148</v>
      </c>
      <c r="K642" s="53" t="s">
        <v>520</v>
      </c>
    </row>
    <row r="643" spans="2:11">
      <c r="B643" s="45" t="s">
        <v>134</v>
      </c>
      <c r="C643" s="47" t="s">
        <v>91</v>
      </c>
      <c r="D643" s="46">
        <v>900971006</v>
      </c>
      <c r="E643" s="45" t="s">
        <v>474</v>
      </c>
      <c r="F643" s="48">
        <v>1081540</v>
      </c>
      <c r="G643" s="49">
        <v>1081540</v>
      </c>
      <c r="H643" s="50"/>
      <c r="I643" s="51">
        <v>45138</v>
      </c>
      <c r="J643" s="52">
        <v>45148</v>
      </c>
      <c r="K643" s="53" t="s">
        <v>520</v>
      </c>
    </row>
    <row r="644" spans="2:11">
      <c r="B644" s="45" t="s">
        <v>134</v>
      </c>
      <c r="C644" s="47" t="s">
        <v>91</v>
      </c>
      <c r="D644" s="46">
        <v>900597845</v>
      </c>
      <c r="E644" s="45" t="s">
        <v>165</v>
      </c>
      <c r="F644" s="48">
        <v>1058424</v>
      </c>
      <c r="G644" s="49">
        <v>1058424</v>
      </c>
      <c r="H644" s="50"/>
      <c r="I644" s="51">
        <v>45138</v>
      </c>
      <c r="J644" s="52">
        <v>45148</v>
      </c>
      <c r="K644" s="53" t="s">
        <v>520</v>
      </c>
    </row>
    <row r="645" spans="2:11">
      <c r="B645" s="45" t="s">
        <v>134</v>
      </c>
      <c r="C645" s="47" t="s">
        <v>91</v>
      </c>
      <c r="D645" s="46">
        <v>900242742</v>
      </c>
      <c r="E645" s="45" t="s">
        <v>515</v>
      </c>
      <c r="F645" s="48">
        <v>1053663</v>
      </c>
      <c r="G645" s="49">
        <v>1053663</v>
      </c>
      <c r="H645" s="50"/>
      <c r="I645" s="51">
        <v>45138</v>
      </c>
      <c r="J645" s="52">
        <v>45148</v>
      </c>
      <c r="K645" s="53" t="s">
        <v>520</v>
      </c>
    </row>
    <row r="646" spans="2:11">
      <c r="F646" s="19">
        <f>SUM(F10:F645)</f>
        <v>29107304450</v>
      </c>
      <c r="G646" s="19">
        <f>SUM(G10:G645)</f>
        <v>28985490508.5</v>
      </c>
    </row>
  </sheetData>
  <autoFilter ref="B9:K645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7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754F6899-8EAE-4985-9C3A-0F79E7611DFD}"/>
</file>

<file path=customXml/itemProps2.xml><?xml version="1.0" encoding="utf-8"?>
<ds:datastoreItem xmlns:ds="http://schemas.openxmlformats.org/officeDocument/2006/customXml" ds:itemID="{2A2B5077-56EF-45FB-9891-A13809B77A33}"/>
</file>

<file path=customXml/itemProps3.xml><?xml version="1.0" encoding="utf-8"?>
<ds:datastoreItem xmlns:ds="http://schemas.openxmlformats.org/officeDocument/2006/customXml" ds:itemID="{6F8C46CB-7E22-4773-94EF-F11AAABA0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Claudia Pulido Buitrago</cp:lastModifiedBy>
  <dcterms:created xsi:type="dcterms:W3CDTF">2018-02-02T13:49:51Z</dcterms:created>
  <dcterms:modified xsi:type="dcterms:W3CDTF">2023-08-16T17:10:51Z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