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dres-my.sharepoint.com/personal/heidy_parra_adres_gov_co/Documents/Publicacion pagos pagina web/2. 2026/"/>
    </mc:Choice>
  </mc:AlternateContent>
  <xr:revisionPtr revIDLastSave="178" documentId="8_{B51EA58B-0D80-4BEC-B399-D4DDAB058068}" xr6:coauthVersionLast="47" xr6:coauthVersionMax="47" xr10:uidLastSave="{A8B0F016-EB2A-4282-91C5-21E24E2B3683}"/>
  <bookViews>
    <workbookView xWindow="-120" yWindow="-120" windowWidth="29040" windowHeight="15720" xr2:uid="{286574AB-EFD9-4CDA-84DB-3D105D30BC52}"/>
  </bookViews>
  <sheets>
    <sheet name="EPS" sheetId="1" r:id="rId1"/>
    <sheet name="IPS" sheetId="2" r:id="rId2"/>
  </sheets>
  <definedNames>
    <definedName name="_xlnm._FilterDatabase" localSheetId="0" hidden="1">EPS!$A$6:$M$6</definedName>
    <definedName name="_xlnm._FilterDatabase" localSheetId="1" hidden="1">IPS!$A$6:$K$43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2" i="1" l="1"/>
  <c r="L62" i="1"/>
  <c r="K62" i="1"/>
  <c r="J62" i="1"/>
  <c r="I62" i="1"/>
  <c r="H62" i="1"/>
  <c r="J43" i="2"/>
  <c r="K7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0" i="1"/>
  <c r="K19" i="1"/>
  <c r="K18" i="1"/>
  <c r="K17" i="1"/>
  <c r="K16" i="1"/>
  <c r="K15" i="1"/>
  <c r="K14" i="1"/>
  <c r="K13" i="1"/>
  <c r="K12" i="1"/>
  <c r="K11" i="1"/>
  <c r="K10" i="1"/>
  <c r="K21" i="1"/>
  <c r="K9" i="1"/>
  <c r="K8" i="1"/>
  <c r="K22" i="1"/>
  <c r="K41" i="1" l="1"/>
</calcChain>
</file>

<file path=xl/sharedStrings.xml><?xml version="1.0" encoding="utf-8"?>
<sst xmlns="http://schemas.openxmlformats.org/spreadsheetml/2006/main" count="524" uniqueCount="72">
  <si>
    <t xml:space="preserve">VALORES ORDENADOS A EPS -                                                                                                   </t>
  </si>
  <si>
    <t>Normativa</t>
  </si>
  <si>
    <t>Paquete</t>
  </si>
  <si>
    <t>Tiene 
Sello</t>
  </si>
  <si>
    <t xml:space="preserve">Régimen </t>
  </si>
  <si>
    <t>NIT EPS</t>
  </si>
  <si>
    <t xml:space="preserve">Nombre EPS </t>
  </si>
  <si>
    <t>Fecha de Pago</t>
  </si>
  <si>
    <t>Valor Ordenado 
EPS</t>
  </si>
  <si>
    <t>Valor Total a 
Retener</t>
  </si>
  <si>
    <t>Valor Neto 
Giro EPS</t>
  </si>
  <si>
    <t>Valor Autorizado Giro IPS</t>
  </si>
  <si>
    <t>OBSERVACION</t>
  </si>
  <si>
    <t>RECURSOS ADRES</t>
  </si>
  <si>
    <t>COBRO</t>
  </si>
  <si>
    <t>CONTRIBUTIVO</t>
  </si>
  <si>
    <t>ENTIDAD PROMOTORA DE SALUD SANITAS S A S</t>
  </si>
  <si>
    <t>ENTIDAD PROMOTORA DE SALUD FAMISANAR S.A.S</t>
  </si>
  <si>
    <t>SUBSIDIADO</t>
  </si>
  <si>
    <t>RECOBRO</t>
  </si>
  <si>
    <t>EPS Y MEDICINA PREPAGADA SURAMERICANA SA SURA</t>
  </si>
  <si>
    <t>SALUD TOTAL S.A. ENTIDAD PROMOTORA DE SALUD</t>
  </si>
  <si>
    <t>ALIANSALUD EPS S.A.</t>
  </si>
  <si>
    <t>CAJA DE COMPENSACION FAMILIAR COMPENSAR</t>
  </si>
  <si>
    <t>CAPITAL SALUD ENTIDAD PROMOTORA DE SALUD DEL REGIMEN SUBSIDI</t>
  </si>
  <si>
    <t xml:space="preserve">GIRO DIRECTO </t>
  </si>
  <si>
    <t xml:space="preserve">                                 SERVICIOS Y TECNOLOGÍAS EN SALUD  NO FINANCIADOS CON LA UPC</t>
  </si>
  <si>
    <t>TIENE 
SELLO</t>
  </si>
  <si>
    <t>Régimen</t>
  </si>
  <si>
    <t>Nombre EPS que autorizó el giro</t>
  </si>
  <si>
    <t>NIT IPS/Proveedor</t>
  </si>
  <si>
    <t>Nombre IPS/Proveedor</t>
  </si>
  <si>
    <t>Fecha de reconocimiento</t>
  </si>
  <si>
    <t>Valor 
Girado</t>
  </si>
  <si>
    <t>DROGUERIAS Y FARMACIAS CRUZ VERDE SAS</t>
  </si>
  <si>
    <t>CAJA COLOMBIANA DE SUBSIDIO FAMILIAR COLSUBSIDIO</t>
  </si>
  <si>
    <t>CAJA DE COMPENSACION FAMILIAR CAFAM</t>
  </si>
  <si>
    <t>EMSSANAR SAS</t>
  </si>
  <si>
    <t>NPM_0925</t>
  </si>
  <si>
    <t>Total general</t>
  </si>
  <si>
    <t>DAVITA SAS</t>
  </si>
  <si>
    <t>GUAINIA_1125_1225</t>
  </si>
  <si>
    <t>NUEVA EMPRESA PROMOTORA DE SALUD S.A</t>
  </si>
  <si>
    <t>NPM_1025</t>
  </si>
  <si>
    <t>ALIANZA MEDELLIN ANTIOQUIA EPS S.A.S</t>
  </si>
  <si>
    <t>Valor Total a 
Descontar</t>
  </si>
  <si>
    <t>AUDIFARMA S.A.</t>
  </si>
  <si>
    <t>VALENTECH PHARMA COLOMBIA SAS</t>
  </si>
  <si>
    <t>FUNDACION AMPARO SAN JOSE</t>
  </si>
  <si>
    <t>AMANECER MEDICO SAS</t>
  </si>
  <si>
    <t>GRUPO MEDIQ SAS</t>
  </si>
  <si>
    <t>INSTITUTO PARA TRASTORNO DE LA CONDUCTA SAS</t>
  </si>
  <si>
    <t>INVERSIONES EN SALUD DEL VALLE SAS</t>
  </si>
  <si>
    <t xml:space="preserve">   'ENERO - MAYO 2026</t>
  </si>
  <si>
    <t>(en blanco)</t>
  </si>
  <si>
    <t>NPM_0624</t>
  </si>
  <si>
    <t>AUDIFARMA SA</t>
  </si>
  <si>
    <t>PHARMASAN SAS</t>
  </si>
  <si>
    <t>CLINICA LOS NOGALES SAS</t>
  </si>
  <si>
    <t>COOPERATIVA DE HOSPITALES DE ANTIOQUIA</t>
  </si>
  <si>
    <t>ETICOS SERRANO GOMEZ LTDA</t>
  </si>
  <si>
    <t>NPM_1125_1225</t>
  </si>
  <si>
    <t>CORPORACION SALUD UN</t>
  </si>
  <si>
    <t>DISFARMA GC SAS</t>
  </si>
  <si>
    <t>VALENTECH PHARMA COLOMBIA S.A.S</t>
  </si>
  <si>
    <t>MEDISFARMA S.A.S. SAS</t>
  </si>
  <si>
    <t>SANOFI-AVENTIS DE COLOMBIA S.A.</t>
  </si>
  <si>
    <t>CLINICA LOS NOGALES S.A.S.</t>
  </si>
  <si>
    <t>COOSALUD ENTIDAD PROMOTORA DE SALUD S.A</t>
  </si>
  <si>
    <t>GUAINIA_0126_0226</t>
  </si>
  <si>
    <t>R02 CUENTA
CANCELADA O
SALDADA</t>
  </si>
  <si>
    <t xml:space="preserve">SERVICIOS Y TECNOLOGÍAS EN SALUD NO FINANCIADOS CON LA UPC   
- ENERO - MAYO 2026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</si>
</sst>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25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4" fillId="0" borderId="0" xfId="1" applyFont="1"/>
    <xf numFmtId="0" fontId="6" fillId="2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/>
    </xf>
    <xf numFmtId="14" fontId="6" fillId="2" borderId="1" xfId="2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7" fillId="0" borderId="0" xfId="0" applyFont="1"/>
    <xf numFmtId="14" fontId="7" fillId="0" borderId="0" xfId="0" applyNumberFormat="1" applyFont="1"/>
    <xf numFmtId="0" fontId="7" fillId="0" borderId="2" xfId="0" applyFont="1" applyBorder="1"/>
    <xf numFmtId="49" fontId="6" fillId="2" borderId="1" xfId="2" applyNumberFormat="1" applyFont="1" applyFill="1" applyBorder="1" applyAlignment="1">
      <alignment horizontal="center" vertical="center" wrapText="1"/>
    </xf>
    <xf numFmtId="1" fontId="6" fillId="2" borderId="1" xfId="2" applyNumberFormat="1" applyFont="1" applyFill="1" applyBorder="1" applyAlignment="1">
      <alignment horizontal="center" vertical="center" wrapText="1"/>
    </xf>
    <xf numFmtId="43" fontId="6" fillId="2" borderId="1" xfId="3" applyFont="1" applyFill="1" applyBorder="1" applyAlignment="1">
      <alignment horizontal="center" vertical="center" wrapText="1"/>
    </xf>
    <xf numFmtId="43" fontId="7" fillId="0" borderId="0" xfId="0" applyNumberFormat="1" applyFont="1"/>
    <xf numFmtId="43" fontId="8" fillId="3" borderId="4" xfId="0" applyNumberFormat="1" applyFont="1" applyFill="1" applyBorder="1"/>
    <xf numFmtId="0" fontId="8" fillId="0" borderId="0" xfId="0" applyFont="1"/>
    <xf numFmtId="17" fontId="9" fillId="0" borderId="0" xfId="0" quotePrefix="1" applyNumberFormat="1" applyFont="1" applyAlignment="1">
      <alignment horizontal="center" vertical="center" wrapText="1"/>
    </xf>
    <xf numFmtId="17" fontId="9" fillId="0" borderId="3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1" fontId="8" fillId="3" borderId="4" xfId="0" applyNumberFormat="1" applyFont="1" applyFill="1" applyBorder="1" applyAlignment="1">
      <alignment horizontal="left"/>
    </xf>
    <xf numFmtId="43" fontId="8" fillId="0" borderId="0" xfId="0" applyNumberFormat="1" applyFont="1"/>
    <xf numFmtId="1" fontId="7" fillId="3" borderId="4" xfId="0" applyNumberFormat="1" applyFont="1" applyFill="1" applyBorder="1" applyAlignment="1">
      <alignment horizontal="left"/>
    </xf>
  </cellXfs>
  <cellStyles count="4">
    <cellStyle name="Millares" xfId="1" builtinId="3"/>
    <cellStyle name="Millares 150" xfId="3" xr:uid="{C17FCE56-5AC4-4ECF-B223-EBA9D0F25C9F}"/>
    <cellStyle name="Normal" xfId="0" builtinId="0"/>
    <cellStyle name="Normal_Hoja1" xfId="2" xr:uid="{7049F15F-D09F-4A37-95F9-7D6B5F83C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424815</xdr:colOff>
      <xdr:row>0</xdr:row>
      <xdr:rowOff>118108</xdr:rowOff>
    </xdr:from>
    <xdr:to>
      <xdr:col>2</xdr:col>
      <xdr:colOff>148590</xdr:colOff>
      <xdr:row>4</xdr:row>
      <xdr:rowOff>457199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AF95FC7D-48F2-455D-A2D1-DA6475B5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118108"/>
          <a:ext cx="1247775" cy="1101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476252</xdr:colOff>
      <xdr:row>0</xdr:row>
      <xdr:rowOff>57150</xdr:rowOff>
    </xdr:from>
    <xdr:to>
      <xdr:col>1</xdr:col>
      <xdr:colOff>676275</xdr:colOff>
      <xdr:row>4</xdr:row>
      <xdr:rowOff>457200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3373F3D8-6D6F-4B3F-8EFE-429EA91B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2" y="57150"/>
          <a:ext cx="1352548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74ABE-68CB-4AF5-88EC-64DB9C520143}">
  <dimension ref="A1:S62"/>
  <sheetViews>
    <sheetView tabSelected="1" topLeftCell="D1" workbookViewId="0">
      <pane ySplit="6" topLeftCell="A49" activePane="bottomLeft" state="frozen"/>
      <selection pane="bottomLeft" activeCell="J54" sqref="J54:J55"/>
    </sheetView>
  </sheetViews>
  <sheetFormatPr baseColWidth="10" defaultRowHeight="15" x14ac:dyDescent="0.25"/>
  <cols>
    <col min="5" max="5" width="15.5703125" bestFit="1" customWidth="1"/>
    <col min="6" max="6" width="57.5703125" customWidth="1"/>
    <col min="7" max="7" width="14.85546875" bestFit="1" customWidth="1"/>
    <col min="8" max="8" width="28" bestFit="1" customWidth="1"/>
    <col min="9" max="9" width="24.85546875" bestFit="1" customWidth="1"/>
    <col min="10" max="10" width="26.5703125" bestFit="1" customWidth="1"/>
    <col min="11" max="11" width="27" bestFit="1" customWidth="1"/>
    <col min="12" max="12" width="26.5703125" bestFit="1" customWidth="1"/>
    <col min="13" max="13" width="16" customWidth="1"/>
  </cols>
  <sheetData>
    <row r="1" spans="1:19" x14ac:dyDescent="0.25">
      <c r="A1" s="20"/>
      <c r="B1" s="20"/>
      <c r="C1" s="20"/>
      <c r="D1" s="21" t="s">
        <v>0</v>
      </c>
      <c r="E1" s="21"/>
      <c r="F1" s="21"/>
      <c r="G1" s="21"/>
      <c r="H1" s="21"/>
      <c r="I1" s="21"/>
      <c r="J1" s="21"/>
      <c r="K1" s="22"/>
      <c r="L1" s="22"/>
      <c r="M1" s="1"/>
    </row>
    <row r="2" spans="1:19" x14ac:dyDescent="0.25">
      <c r="A2" s="20"/>
      <c r="B2" s="20"/>
      <c r="C2" s="20"/>
      <c r="D2" s="21"/>
      <c r="E2" s="21"/>
      <c r="F2" s="21"/>
      <c r="G2" s="21"/>
      <c r="H2" s="21"/>
      <c r="I2" s="21"/>
      <c r="J2" s="21"/>
      <c r="K2" s="22"/>
      <c r="L2" s="22"/>
      <c r="M2" s="1"/>
    </row>
    <row r="3" spans="1:19" x14ac:dyDescent="0.25">
      <c r="A3" s="20"/>
      <c r="B3" s="20"/>
      <c r="C3" s="20"/>
      <c r="D3" s="21"/>
      <c r="E3" s="21"/>
      <c r="F3" s="21"/>
      <c r="G3" s="21"/>
      <c r="H3" s="21"/>
      <c r="I3" s="21"/>
      <c r="J3" s="21"/>
      <c r="K3" s="22"/>
      <c r="L3" s="22"/>
      <c r="M3" s="1"/>
    </row>
    <row r="4" spans="1:19" x14ac:dyDescent="0.25">
      <c r="A4" s="20"/>
      <c r="B4" s="20"/>
      <c r="C4" s="20"/>
      <c r="D4" s="23" t="s">
        <v>71</v>
      </c>
      <c r="E4" s="23"/>
      <c r="F4" s="23"/>
      <c r="G4" s="23"/>
      <c r="H4" s="23"/>
      <c r="I4" s="23"/>
      <c r="J4" s="23"/>
      <c r="K4" s="22"/>
      <c r="L4" s="22"/>
      <c r="M4" s="1"/>
    </row>
    <row r="5" spans="1:19" ht="52.5" customHeight="1" x14ac:dyDescent="0.25">
      <c r="A5" s="20"/>
      <c r="B5" s="20"/>
      <c r="C5" s="20"/>
      <c r="D5" s="23"/>
      <c r="E5" s="23"/>
      <c r="F5" s="23"/>
      <c r="G5" s="23"/>
      <c r="H5" s="23"/>
      <c r="I5" s="23"/>
      <c r="J5" s="23"/>
      <c r="K5" s="22"/>
      <c r="L5" s="22"/>
      <c r="M5" s="1"/>
    </row>
    <row r="6" spans="1:19" ht="22.5" x14ac:dyDescent="0.25">
      <c r="A6" s="2" t="s">
        <v>1</v>
      </c>
      <c r="B6" s="2" t="s">
        <v>2</v>
      </c>
      <c r="C6" s="2" t="s">
        <v>3</v>
      </c>
      <c r="D6" s="2" t="s">
        <v>4</v>
      </c>
      <c r="E6" s="3" t="s">
        <v>5</v>
      </c>
      <c r="F6" s="2" t="s">
        <v>6</v>
      </c>
      <c r="G6" s="4" t="s">
        <v>7</v>
      </c>
      <c r="H6" s="5" t="s">
        <v>8</v>
      </c>
      <c r="I6" s="5" t="s">
        <v>45</v>
      </c>
      <c r="J6" s="5" t="s">
        <v>9</v>
      </c>
      <c r="K6" s="5" t="s">
        <v>10</v>
      </c>
      <c r="L6" s="5" t="s">
        <v>11</v>
      </c>
      <c r="M6" s="5" t="s">
        <v>12</v>
      </c>
    </row>
    <row r="7" spans="1:19" x14ac:dyDescent="0.25">
      <c r="A7" s="6" t="s">
        <v>13</v>
      </c>
      <c r="B7" s="6" t="s">
        <v>69</v>
      </c>
      <c r="C7" s="6" t="s">
        <v>19</v>
      </c>
      <c r="D7" s="6" t="s">
        <v>18</v>
      </c>
      <c r="E7" s="6">
        <v>900156264</v>
      </c>
      <c r="F7" s="6" t="s">
        <v>42</v>
      </c>
      <c r="G7" s="6" t="s">
        <v>54</v>
      </c>
      <c r="H7" s="12">
        <v>10510125</v>
      </c>
      <c r="I7" s="12">
        <v>10510125</v>
      </c>
      <c r="J7" s="12"/>
      <c r="K7" s="12">
        <f>+H7-I7-J7</f>
        <v>0</v>
      </c>
      <c r="L7" s="12"/>
      <c r="M7" s="6"/>
      <c r="N7" s="6"/>
      <c r="O7" s="6"/>
      <c r="P7" s="6"/>
      <c r="Q7" s="6"/>
      <c r="R7" s="6"/>
      <c r="S7" s="6"/>
    </row>
    <row r="8" spans="1:19" x14ac:dyDescent="0.25">
      <c r="A8" s="6" t="s">
        <v>13</v>
      </c>
      <c r="B8" s="6" t="s">
        <v>41</v>
      </c>
      <c r="C8" s="6" t="s">
        <v>19</v>
      </c>
      <c r="D8" s="6" t="s">
        <v>18</v>
      </c>
      <c r="E8" s="6">
        <v>900156264</v>
      </c>
      <c r="F8" s="6" t="s">
        <v>42</v>
      </c>
      <c r="G8" s="7">
        <v>46101</v>
      </c>
      <c r="H8" s="12">
        <v>4575000</v>
      </c>
      <c r="I8" s="12">
        <v>4575000</v>
      </c>
      <c r="J8" s="12"/>
      <c r="K8" s="12">
        <f t="shared" ref="K7:K40" si="0">+H8-I8-J8-L8</f>
        <v>0</v>
      </c>
      <c r="L8" s="12"/>
      <c r="M8" s="6"/>
      <c r="N8" s="6"/>
      <c r="O8" s="6"/>
      <c r="P8" s="6"/>
      <c r="Q8" s="6"/>
      <c r="R8" s="6"/>
      <c r="S8" s="6"/>
    </row>
    <row r="9" spans="1:19" x14ac:dyDescent="0.25">
      <c r="A9" s="6" t="s">
        <v>13</v>
      </c>
      <c r="B9" s="6" t="s">
        <v>55</v>
      </c>
      <c r="C9" s="6" t="s">
        <v>19</v>
      </c>
      <c r="D9" s="6" t="s">
        <v>15</v>
      </c>
      <c r="E9" s="6">
        <v>800251440</v>
      </c>
      <c r="F9" s="6" t="s">
        <v>16</v>
      </c>
      <c r="G9" s="7">
        <v>46133</v>
      </c>
      <c r="H9" s="12">
        <v>970308988</v>
      </c>
      <c r="I9" s="12">
        <v>0</v>
      </c>
      <c r="J9" s="12"/>
      <c r="K9" s="12">
        <f t="shared" si="0"/>
        <v>970308988</v>
      </c>
      <c r="L9" s="12"/>
      <c r="M9" s="6"/>
      <c r="N9" s="6"/>
      <c r="O9" s="6"/>
      <c r="P9" s="6"/>
      <c r="Q9" s="6"/>
      <c r="R9" s="6"/>
      <c r="S9" s="6"/>
    </row>
    <row r="10" spans="1:19" x14ac:dyDescent="0.25">
      <c r="A10" s="6" t="s">
        <v>13</v>
      </c>
      <c r="B10" s="6" t="s">
        <v>38</v>
      </c>
      <c r="C10" s="6" t="s">
        <v>14</v>
      </c>
      <c r="D10" s="6" t="s">
        <v>15</v>
      </c>
      <c r="E10" s="6">
        <v>800251440</v>
      </c>
      <c r="F10" s="6" t="s">
        <v>16</v>
      </c>
      <c r="G10" s="7">
        <v>46049</v>
      </c>
      <c r="H10" s="12">
        <v>563284222</v>
      </c>
      <c r="I10" s="12">
        <v>0</v>
      </c>
      <c r="J10" s="12"/>
      <c r="K10" s="12">
        <f t="shared" si="0"/>
        <v>0</v>
      </c>
      <c r="L10" s="12">
        <v>563284222</v>
      </c>
      <c r="M10" s="6"/>
      <c r="N10" s="6"/>
      <c r="O10" s="6"/>
      <c r="P10" s="6"/>
      <c r="Q10" s="6"/>
      <c r="R10" s="6"/>
      <c r="S10" s="6"/>
    </row>
    <row r="11" spans="1:19" x14ac:dyDescent="0.25">
      <c r="A11" s="6" t="s">
        <v>13</v>
      </c>
      <c r="B11" s="6" t="s">
        <v>38</v>
      </c>
      <c r="C11" s="6" t="s">
        <v>14</v>
      </c>
      <c r="D11" s="6" t="s">
        <v>15</v>
      </c>
      <c r="E11" s="6">
        <v>830003564</v>
      </c>
      <c r="F11" s="6" t="s">
        <v>17</v>
      </c>
      <c r="G11" s="7">
        <v>46049</v>
      </c>
      <c r="H11" s="12">
        <v>330319550</v>
      </c>
      <c r="I11" s="12">
        <v>0</v>
      </c>
      <c r="J11" s="12"/>
      <c r="K11" s="12">
        <f t="shared" si="0"/>
        <v>0</v>
      </c>
      <c r="L11" s="12">
        <v>330319550</v>
      </c>
      <c r="M11" s="6"/>
      <c r="N11" s="6"/>
      <c r="O11" s="6"/>
      <c r="P11" s="6"/>
      <c r="Q11" s="6"/>
      <c r="R11" s="6"/>
      <c r="S11" s="6"/>
    </row>
    <row r="12" spans="1:19" x14ac:dyDescent="0.25">
      <c r="A12" s="6" t="s">
        <v>13</v>
      </c>
      <c r="B12" s="6" t="s">
        <v>38</v>
      </c>
      <c r="C12" s="6" t="s">
        <v>14</v>
      </c>
      <c r="D12" s="6" t="s">
        <v>18</v>
      </c>
      <c r="E12" s="6">
        <v>800251440</v>
      </c>
      <c r="F12" s="6" t="s">
        <v>16</v>
      </c>
      <c r="G12" s="7">
        <v>46049</v>
      </c>
      <c r="H12" s="12">
        <v>627312</v>
      </c>
      <c r="I12" s="12">
        <v>0</v>
      </c>
      <c r="J12" s="12"/>
      <c r="K12" s="12">
        <f t="shared" si="0"/>
        <v>0</v>
      </c>
      <c r="L12" s="12">
        <v>627312</v>
      </c>
      <c r="M12" s="6"/>
      <c r="N12" s="6"/>
      <c r="O12" s="6"/>
      <c r="P12" s="6"/>
      <c r="Q12" s="6"/>
      <c r="R12" s="6"/>
      <c r="S12" s="6"/>
    </row>
    <row r="13" spans="1:19" x14ac:dyDescent="0.25">
      <c r="A13" s="6" t="s">
        <v>13</v>
      </c>
      <c r="B13" s="6" t="s">
        <v>38</v>
      </c>
      <c r="C13" s="6" t="s">
        <v>14</v>
      </c>
      <c r="D13" s="6" t="s">
        <v>18</v>
      </c>
      <c r="E13" s="6">
        <v>830113831</v>
      </c>
      <c r="F13" s="6" t="s">
        <v>22</v>
      </c>
      <c r="G13" s="7">
        <v>46053</v>
      </c>
      <c r="H13" s="12">
        <v>1685376</v>
      </c>
      <c r="I13" s="12">
        <v>0</v>
      </c>
      <c r="J13" s="12"/>
      <c r="K13" s="12">
        <f t="shared" si="0"/>
        <v>1685376</v>
      </c>
      <c r="L13" s="12"/>
      <c r="M13" s="6"/>
      <c r="N13" s="6"/>
      <c r="O13" s="6"/>
      <c r="P13" s="6"/>
      <c r="Q13" s="6"/>
      <c r="R13" s="6"/>
      <c r="S13" s="6"/>
    </row>
    <row r="14" spans="1:19" x14ac:dyDescent="0.25">
      <c r="A14" s="6" t="s">
        <v>13</v>
      </c>
      <c r="B14" s="6" t="s">
        <v>38</v>
      </c>
      <c r="C14" s="6" t="s">
        <v>14</v>
      </c>
      <c r="D14" s="6" t="s">
        <v>18</v>
      </c>
      <c r="E14" s="6">
        <v>900298372</v>
      </c>
      <c r="F14" s="6" t="s">
        <v>24</v>
      </c>
      <c r="G14" s="7">
        <v>46049</v>
      </c>
      <c r="H14" s="12">
        <v>1638000</v>
      </c>
      <c r="I14" s="12">
        <v>0</v>
      </c>
      <c r="J14" s="12"/>
      <c r="K14" s="12">
        <f t="shared" si="0"/>
        <v>0</v>
      </c>
      <c r="L14" s="12">
        <v>1638000</v>
      </c>
      <c r="M14" s="6"/>
      <c r="N14" s="6"/>
      <c r="O14" s="6"/>
      <c r="P14" s="6"/>
      <c r="Q14" s="6"/>
      <c r="R14" s="6"/>
      <c r="S14" s="6"/>
    </row>
    <row r="15" spans="1:19" x14ac:dyDescent="0.25">
      <c r="A15" s="6" t="s">
        <v>13</v>
      </c>
      <c r="B15" s="6" t="s">
        <v>38</v>
      </c>
      <c r="C15" s="6" t="s">
        <v>19</v>
      </c>
      <c r="D15" s="6" t="s">
        <v>15</v>
      </c>
      <c r="E15" s="6">
        <v>800088702</v>
      </c>
      <c r="F15" s="6" t="s">
        <v>20</v>
      </c>
      <c r="G15" s="7">
        <v>46049</v>
      </c>
      <c r="H15" s="12">
        <v>8500294150</v>
      </c>
      <c r="I15" s="12">
        <v>23977985</v>
      </c>
      <c r="J15" s="12"/>
      <c r="K15" s="12">
        <f t="shared" si="0"/>
        <v>8476316165</v>
      </c>
      <c r="L15" s="12"/>
      <c r="M15" s="6"/>
      <c r="N15" s="6"/>
      <c r="O15" s="6"/>
      <c r="P15" s="6"/>
      <c r="Q15" s="6"/>
      <c r="R15" s="6"/>
      <c r="S15" s="6"/>
    </row>
    <row r="16" spans="1:19" x14ac:dyDescent="0.25">
      <c r="A16" s="6" t="s">
        <v>13</v>
      </c>
      <c r="B16" s="6" t="s">
        <v>38</v>
      </c>
      <c r="C16" s="6" t="s">
        <v>19</v>
      </c>
      <c r="D16" s="6" t="s">
        <v>15</v>
      </c>
      <c r="E16" s="6">
        <v>800130907</v>
      </c>
      <c r="F16" s="6" t="s">
        <v>21</v>
      </c>
      <c r="G16" s="7">
        <v>46049</v>
      </c>
      <c r="H16" s="12">
        <v>3580037992</v>
      </c>
      <c r="I16" s="12">
        <v>0</v>
      </c>
      <c r="J16" s="12"/>
      <c r="K16" s="12">
        <f t="shared" si="0"/>
        <v>1790018996</v>
      </c>
      <c r="L16" s="12">
        <v>1790018996</v>
      </c>
      <c r="M16" s="6"/>
      <c r="N16" s="6"/>
      <c r="O16" s="6"/>
      <c r="P16" s="6"/>
      <c r="Q16" s="6"/>
      <c r="R16" s="6"/>
      <c r="S16" s="6"/>
    </row>
    <row r="17" spans="1:19" x14ac:dyDescent="0.25">
      <c r="A17" s="6" t="s">
        <v>13</v>
      </c>
      <c r="B17" s="6" t="s">
        <v>38</v>
      </c>
      <c r="C17" s="6" t="s">
        <v>19</v>
      </c>
      <c r="D17" s="6" t="s">
        <v>15</v>
      </c>
      <c r="E17" s="6">
        <v>800251440</v>
      </c>
      <c r="F17" s="6" t="s">
        <v>16</v>
      </c>
      <c r="G17" s="7">
        <v>46049</v>
      </c>
      <c r="H17" s="12">
        <v>2493700140</v>
      </c>
      <c r="I17" s="12">
        <v>321462652</v>
      </c>
      <c r="J17" s="12"/>
      <c r="K17" s="12">
        <f t="shared" si="0"/>
        <v>2172237488</v>
      </c>
      <c r="L17" s="12"/>
      <c r="M17" s="6"/>
      <c r="N17" s="6"/>
      <c r="O17" s="6"/>
      <c r="P17" s="6"/>
      <c r="Q17" s="6"/>
      <c r="R17" s="6"/>
      <c r="S17" s="6"/>
    </row>
    <row r="18" spans="1:19" x14ac:dyDescent="0.25">
      <c r="A18" s="6" t="s">
        <v>13</v>
      </c>
      <c r="B18" s="6" t="s">
        <v>38</v>
      </c>
      <c r="C18" s="6" t="s">
        <v>19</v>
      </c>
      <c r="D18" s="6" t="s">
        <v>15</v>
      </c>
      <c r="E18" s="6">
        <v>830003564</v>
      </c>
      <c r="F18" s="6" t="s">
        <v>17</v>
      </c>
      <c r="G18" s="7">
        <v>46049</v>
      </c>
      <c r="H18" s="12">
        <v>2447277140</v>
      </c>
      <c r="I18" s="12">
        <v>0</v>
      </c>
      <c r="J18" s="12"/>
      <c r="K18" s="12">
        <f t="shared" si="0"/>
        <v>2447277140</v>
      </c>
      <c r="L18" s="12"/>
      <c r="M18" s="6"/>
      <c r="N18" s="6"/>
      <c r="O18" s="6"/>
      <c r="P18" s="6"/>
      <c r="Q18" s="6"/>
      <c r="R18" s="6"/>
      <c r="S18" s="6"/>
    </row>
    <row r="19" spans="1:19" x14ac:dyDescent="0.25">
      <c r="A19" s="6" t="s">
        <v>13</v>
      </c>
      <c r="B19" s="6" t="s">
        <v>38</v>
      </c>
      <c r="C19" s="6" t="s">
        <v>19</v>
      </c>
      <c r="D19" s="6" t="s">
        <v>15</v>
      </c>
      <c r="E19" s="6">
        <v>860066942</v>
      </c>
      <c r="F19" s="6" t="s">
        <v>23</v>
      </c>
      <c r="G19" s="7">
        <v>46049</v>
      </c>
      <c r="H19" s="12">
        <v>1719545535</v>
      </c>
      <c r="I19" s="12">
        <v>0</v>
      </c>
      <c r="J19" s="12"/>
      <c r="K19" s="12">
        <f t="shared" si="0"/>
        <v>1719545535</v>
      </c>
      <c r="L19" s="12"/>
      <c r="M19" s="6"/>
      <c r="N19" s="6"/>
      <c r="O19" s="6"/>
      <c r="P19" s="6"/>
      <c r="Q19" s="6"/>
      <c r="R19" s="6"/>
      <c r="S19" s="6"/>
    </row>
    <row r="20" spans="1:19" x14ac:dyDescent="0.25">
      <c r="A20" s="6" t="s">
        <v>13</v>
      </c>
      <c r="B20" s="6" t="s">
        <v>38</v>
      </c>
      <c r="C20" s="6" t="s">
        <v>19</v>
      </c>
      <c r="D20" s="6" t="s">
        <v>18</v>
      </c>
      <c r="E20" s="6">
        <v>800088702</v>
      </c>
      <c r="F20" s="6" t="s">
        <v>20</v>
      </c>
      <c r="G20" s="7">
        <v>46049</v>
      </c>
      <c r="H20" s="12">
        <v>788337190</v>
      </c>
      <c r="I20" s="12">
        <v>0</v>
      </c>
      <c r="J20" s="12"/>
      <c r="K20" s="12">
        <f t="shared" si="0"/>
        <v>788337190</v>
      </c>
      <c r="L20" s="12"/>
      <c r="M20" s="6"/>
      <c r="N20" s="6"/>
      <c r="O20" s="6"/>
      <c r="P20" s="6"/>
      <c r="Q20" s="6"/>
      <c r="R20" s="6"/>
      <c r="S20" s="6"/>
    </row>
    <row r="21" spans="1:19" x14ac:dyDescent="0.25">
      <c r="A21" s="6" t="s">
        <v>13</v>
      </c>
      <c r="B21" s="6" t="s">
        <v>38</v>
      </c>
      <c r="C21" s="6" t="s">
        <v>19</v>
      </c>
      <c r="D21" s="6" t="s">
        <v>18</v>
      </c>
      <c r="E21" s="6">
        <v>800130907</v>
      </c>
      <c r="F21" s="6" t="s">
        <v>21</v>
      </c>
      <c r="G21" s="7">
        <v>46049</v>
      </c>
      <c r="H21" s="12">
        <v>325362457</v>
      </c>
      <c r="I21" s="12">
        <v>0</v>
      </c>
      <c r="J21" s="12"/>
      <c r="K21" s="12">
        <f t="shared" si="0"/>
        <v>162681229</v>
      </c>
      <c r="L21" s="12">
        <v>162681228</v>
      </c>
      <c r="M21" s="6"/>
      <c r="N21" s="6"/>
      <c r="O21" s="6"/>
      <c r="P21" s="6"/>
      <c r="Q21" s="6"/>
      <c r="R21" s="6"/>
      <c r="S21" s="6"/>
    </row>
    <row r="22" spans="1:19" x14ac:dyDescent="0.25">
      <c r="A22" s="6" t="s">
        <v>13</v>
      </c>
      <c r="B22" s="6" t="s">
        <v>38</v>
      </c>
      <c r="C22" s="6" t="s">
        <v>19</v>
      </c>
      <c r="D22" s="6" t="s">
        <v>18</v>
      </c>
      <c r="E22" s="6">
        <v>830003564</v>
      </c>
      <c r="F22" s="6" t="s">
        <v>17</v>
      </c>
      <c r="G22" s="7">
        <v>46049</v>
      </c>
      <c r="H22" s="12">
        <v>140564752</v>
      </c>
      <c r="I22" s="12">
        <v>0</v>
      </c>
      <c r="J22" s="12"/>
      <c r="K22" s="12">
        <f t="shared" si="0"/>
        <v>140564752</v>
      </c>
      <c r="L22" s="12"/>
      <c r="M22" s="6"/>
      <c r="N22" s="6"/>
      <c r="O22" s="6"/>
      <c r="P22" s="6"/>
      <c r="Q22" s="6"/>
      <c r="R22" s="6"/>
      <c r="S22" s="6"/>
    </row>
    <row r="23" spans="1:19" x14ac:dyDescent="0.25">
      <c r="A23" s="6" t="s">
        <v>13</v>
      </c>
      <c r="B23" s="6" t="s">
        <v>38</v>
      </c>
      <c r="C23" s="6" t="s">
        <v>19</v>
      </c>
      <c r="D23" s="6" t="s">
        <v>18</v>
      </c>
      <c r="E23" s="6">
        <v>860066942</v>
      </c>
      <c r="F23" s="6" t="s">
        <v>23</v>
      </c>
      <c r="G23" s="7">
        <v>46049</v>
      </c>
      <c r="H23" s="12">
        <v>1548480</v>
      </c>
      <c r="I23" s="12">
        <v>0</v>
      </c>
      <c r="J23" s="12"/>
      <c r="K23" s="12">
        <f t="shared" si="0"/>
        <v>1548480</v>
      </c>
      <c r="L23" s="12"/>
      <c r="M23" s="6"/>
      <c r="N23" s="6"/>
      <c r="O23" s="6"/>
      <c r="P23" s="6"/>
      <c r="Q23" s="6"/>
      <c r="R23" s="6"/>
      <c r="S23" s="6"/>
    </row>
    <row r="24" spans="1:19" x14ac:dyDescent="0.25">
      <c r="A24" s="6" t="s">
        <v>13</v>
      </c>
      <c r="B24" s="6" t="s">
        <v>38</v>
      </c>
      <c r="C24" s="6" t="s">
        <v>19</v>
      </c>
      <c r="D24" s="6" t="s">
        <v>18</v>
      </c>
      <c r="E24" s="6">
        <v>901021565</v>
      </c>
      <c r="F24" s="6" t="s">
        <v>37</v>
      </c>
      <c r="G24" s="7">
        <v>46049</v>
      </c>
      <c r="H24" s="12">
        <v>18815906</v>
      </c>
      <c r="I24" s="12">
        <v>0</v>
      </c>
      <c r="J24" s="12"/>
      <c r="K24" s="12">
        <f t="shared" si="0"/>
        <v>0</v>
      </c>
      <c r="L24" s="12">
        <v>18815906</v>
      </c>
      <c r="M24" s="6"/>
      <c r="N24" s="6"/>
      <c r="O24" s="6"/>
      <c r="P24" s="6"/>
      <c r="Q24" s="6"/>
      <c r="R24" s="6"/>
      <c r="S24" s="6"/>
    </row>
    <row r="25" spans="1:19" x14ac:dyDescent="0.25">
      <c r="A25" s="6" t="s">
        <v>13</v>
      </c>
      <c r="B25" s="6" t="s">
        <v>43</v>
      </c>
      <c r="C25" s="6" t="s">
        <v>14</v>
      </c>
      <c r="D25" s="6" t="s">
        <v>15</v>
      </c>
      <c r="E25" s="6">
        <v>800251440</v>
      </c>
      <c r="F25" s="6" t="s">
        <v>16</v>
      </c>
      <c r="G25" s="7">
        <v>46101</v>
      </c>
      <c r="H25" s="12">
        <v>440768070</v>
      </c>
      <c r="I25" s="12">
        <v>0</v>
      </c>
      <c r="J25" s="12"/>
      <c r="K25" s="12">
        <f t="shared" si="0"/>
        <v>0</v>
      </c>
      <c r="L25" s="12">
        <v>440768070</v>
      </c>
      <c r="M25" s="6"/>
      <c r="N25" s="6"/>
      <c r="O25" s="6"/>
      <c r="P25" s="6"/>
      <c r="Q25" s="6"/>
      <c r="R25" s="6"/>
      <c r="S25" s="6"/>
    </row>
    <row r="26" spans="1:19" x14ac:dyDescent="0.25">
      <c r="A26" s="6" t="s">
        <v>13</v>
      </c>
      <c r="B26" s="6" t="s">
        <v>43</v>
      </c>
      <c r="C26" s="6" t="s">
        <v>14</v>
      </c>
      <c r="D26" s="6" t="s">
        <v>15</v>
      </c>
      <c r="E26" s="6">
        <v>830003564</v>
      </c>
      <c r="F26" s="6" t="s">
        <v>17</v>
      </c>
      <c r="G26" s="7">
        <v>46101</v>
      </c>
      <c r="H26" s="12">
        <v>8762764</v>
      </c>
      <c r="I26" s="12">
        <v>0</v>
      </c>
      <c r="J26" s="12"/>
      <c r="K26" s="12">
        <f t="shared" si="0"/>
        <v>0</v>
      </c>
      <c r="L26" s="12">
        <v>8762764</v>
      </c>
      <c r="M26" s="6"/>
      <c r="N26" s="6"/>
      <c r="O26" s="6"/>
      <c r="P26" s="6"/>
      <c r="Q26" s="6"/>
      <c r="R26" s="6"/>
      <c r="S26" s="6"/>
    </row>
    <row r="27" spans="1:19" x14ac:dyDescent="0.25">
      <c r="A27" s="6" t="s">
        <v>13</v>
      </c>
      <c r="B27" s="6" t="s">
        <v>43</v>
      </c>
      <c r="C27" s="6" t="s">
        <v>14</v>
      </c>
      <c r="D27" s="6" t="s">
        <v>18</v>
      </c>
      <c r="E27" s="6">
        <v>800251440</v>
      </c>
      <c r="F27" s="6" t="s">
        <v>16</v>
      </c>
      <c r="G27" s="7">
        <v>46101</v>
      </c>
      <c r="H27" s="12">
        <v>104153542</v>
      </c>
      <c r="I27" s="12">
        <v>0</v>
      </c>
      <c r="J27" s="12"/>
      <c r="K27" s="12">
        <f t="shared" si="0"/>
        <v>0</v>
      </c>
      <c r="L27" s="12">
        <v>104153542</v>
      </c>
      <c r="M27" s="6"/>
      <c r="N27" s="6"/>
      <c r="O27" s="6"/>
      <c r="P27" s="6"/>
      <c r="Q27" s="6"/>
      <c r="R27" s="6"/>
      <c r="S27" s="6"/>
    </row>
    <row r="28" spans="1:19" x14ac:dyDescent="0.25">
      <c r="A28" s="6" t="s">
        <v>13</v>
      </c>
      <c r="B28" s="6" t="s">
        <v>43</v>
      </c>
      <c r="C28" s="6" t="s">
        <v>19</v>
      </c>
      <c r="D28" s="6" t="s">
        <v>15</v>
      </c>
      <c r="E28" s="6">
        <v>800088702</v>
      </c>
      <c r="F28" s="6" t="s">
        <v>20</v>
      </c>
      <c r="G28" s="7">
        <v>46101</v>
      </c>
      <c r="H28" s="12">
        <v>1608047181</v>
      </c>
      <c r="I28" s="12">
        <v>9629443</v>
      </c>
      <c r="J28" s="12"/>
      <c r="K28" s="12">
        <f t="shared" si="0"/>
        <v>1598417738</v>
      </c>
      <c r="L28" s="12">
        <v>0</v>
      </c>
      <c r="M28" s="6"/>
      <c r="N28" s="6"/>
      <c r="O28" s="6"/>
      <c r="P28" s="6"/>
      <c r="Q28" s="6"/>
      <c r="R28" s="6"/>
      <c r="S28" s="6"/>
    </row>
    <row r="29" spans="1:19" x14ac:dyDescent="0.25">
      <c r="A29" s="6" t="s">
        <v>13</v>
      </c>
      <c r="B29" s="6" t="s">
        <v>43</v>
      </c>
      <c r="C29" s="6" t="s">
        <v>19</v>
      </c>
      <c r="D29" s="6" t="s">
        <v>15</v>
      </c>
      <c r="E29" s="6">
        <v>800130907</v>
      </c>
      <c r="F29" s="6" t="s">
        <v>21</v>
      </c>
      <c r="G29" s="7">
        <v>46101</v>
      </c>
      <c r="H29" s="12">
        <v>1989951221</v>
      </c>
      <c r="I29" s="12">
        <v>12152506</v>
      </c>
      <c r="J29" s="12">
        <v>1977798715</v>
      </c>
      <c r="K29" s="12">
        <f t="shared" si="0"/>
        <v>0</v>
      </c>
      <c r="L29" s="12">
        <v>0</v>
      </c>
      <c r="M29" s="6"/>
      <c r="N29" s="6"/>
      <c r="O29" s="6"/>
      <c r="P29" s="6"/>
      <c r="Q29" s="6"/>
      <c r="R29" s="6"/>
      <c r="S29" s="6"/>
    </row>
    <row r="30" spans="1:19" x14ac:dyDescent="0.25">
      <c r="A30" s="6" t="s">
        <v>13</v>
      </c>
      <c r="B30" s="6" t="s">
        <v>43</v>
      </c>
      <c r="C30" s="6" t="s">
        <v>19</v>
      </c>
      <c r="D30" s="6" t="s">
        <v>15</v>
      </c>
      <c r="E30" s="6">
        <v>800251440</v>
      </c>
      <c r="F30" s="6" t="s">
        <v>16</v>
      </c>
      <c r="G30" s="7">
        <v>46101</v>
      </c>
      <c r="H30" s="12">
        <v>458411181</v>
      </c>
      <c r="I30" s="12">
        <v>0</v>
      </c>
      <c r="J30" s="12"/>
      <c r="K30" s="12">
        <f t="shared" si="0"/>
        <v>458411181</v>
      </c>
      <c r="L30" s="12">
        <v>0</v>
      </c>
      <c r="M30" s="6"/>
      <c r="N30" s="6"/>
      <c r="O30" s="6"/>
      <c r="P30" s="6"/>
      <c r="Q30" s="6"/>
      <c r="R30" s="6"/>
      <c r="S30" s="6"/>
    </row>
    <row r="31" spans="1:19" x14ac:dyDescent="0.25">
      <c r="A31" s="6" t="s">
        <v>13</v>
      </c>
      <c r="B31" s="6" t="s">
        <v>43</v>
      </c>
      <c r="C31" s="6" t="s">
        <v>19</v>
      </c>
      <c r="D31" s="6" t="s">
        <v>15</v>
      </c>
      <c r="E31" s="6">
        <v>830003564</v>
      </c>
      <c r="F31" s="6" t="s">
        <v>17</v>
      </c>
      <c r="G31" s="7">
        <v>46101</v>
      </c>
      <c r="H31" s="12">
        <v>921656916</v>
      </c>
      <c r="I31" s="12">
        <v>0</v>
      </c>
      <c r="J31" s="12"/>
      <c r="K31" s="12">
        <f t="shared" si="0"/>
        <v>921656916</v>
      </c>
      <c r="L31" s="12">
        <v>0</v>
      </c>
      <c r="M31" s="6"/>
      <c r="N31" s="6"/>
      <c r="O31" s="6"/>
      <c r="P31" s="6"/>
      <c r="Q31" s="6"/>
      <c r="R31" s="6"/>
      <c r="S31" s="6"/>
    </row>
    <row r="32" spans="1:19" x14ac:dyDescent="0.25">
      <c r="A32" s="6" t="s">
        <v>13</v>
      </c>
      <c r="B32" s="6" t="s">
        <v>43</v>
      </c>
      <c r="C32" s="6" t="s">
        <v>19</v>
      </c>
      <c r="D32" s="6" t="s">
        <v>15</v>
      </c>
      <c r="E32" s="6">
        <v>830113831</v>
      </c>
      <c r="F32" s="6" t="s">
        <v>22</v>
      </c>
      <c r="G32" s="7">
        <v>46101</v>
      </c>
      <c r="H32" s="12">
        <v>3953200</v>
      </c>
      <c r="I32" s="12">
        <v>0</v>
      </c>
      <c r="J32" s="12"/>
      <c r="K32" s="12">
        <f t="shared" si="0"/>
        <v>3953200</v>
      </c>
      <c r="L32" s="12">
        <v>0</v>
      </c>
      <c r="M32" s="6"/>
      <c r="N32" s="6"/>
      <c r="O32" s="6"/>
      <c r="P32" s="6"/>
      <c r="Q32" s="6"/>
      <c r="R32" s="6"/>
      <c r="S32" s="6"/>
    </row>
    <row r="33" spans="1:19" x14ac:dyDescent="0.25">
      <c r="A33" s="6" t="s">
        <v>13</v>
      </c>
      <c r="B33" s="6" t="s">
        <v>43</v>
      </c>
      <c r="C33" s="6" t="s">
        <v>19</v>
      </c>
      <c r="D33" s="6" t="s">
        <v>15</v>
      </c>
      <c r="E33" s="6">
        <v>860066942</v>
      </c>
      <c r="F33" s="6" t="s">
        <v>23</v>
      </c>
      <c r="G33" s="7">
        <v>46101</v>
      </c>
      <c r="H33" s="12">
        <v>1172891038</v>
      </c>
      <c r="I33" s="12">
        <v>335852169</v>
      </c>
      <c r="J33" s="12"/>
      <c r="K33" s="12">
        <f t="shared" si="0"/>
        <v>837038869</v>
      </c>
      <c r="L33" s="12">
        <v>0</v>
      </c>
      <c r="M33" s="6"/>
      <c r="N33" s="6"/>
      <c r="O33" s="6"/>
      <c r="P33" s="6"/>
      <c r="Q33" s="6"/>
      <c r="R33" s="6"/>
      <c r="S33" s="6"/>
    </row>
    <row r="34" spans="1:19" x14ac:dyDescent="0.25">
      <c r="A34" s="6" t="s">
        <v>13</v>
      </c>
      <c r="B34" s="6" t="s">
        <v>43</v>
      </c>
      <c r="C34" s="6" t="s">
        <v>19</v>
      </c>
      <c r="D34" s="6" t="s">
        <v>15</v>
      </c>
      <c r="E34" s="6">
        <v>900156264</v>
      </c>
      <c r="F34" s="6" t="s">
        <v>42</v>
      </c>
      <c r="G34" s="7">
        <v>46101</v>
      </c>
      <c r="H34" s="12">
        <v>121245383</v>
      </c>
      <c r="I34" s="12">
        <v>121245383</v>
      </c>
      <c r="J34" s="12"/>
      <c r="K34" s="12">
        <f t="shared" si="0"/>
        <v>0</v>
      </c>
      <c r="L34" s="12">
        <v>0</v>
      </c>
      <c r="M34" s="6"/>
      <c r="N34" s="6"/>
      <c r="O34" s="6"/>
      <c r="P34" s="6"/>
      <c r="Q34" s="6"/>
      <c r="R34" s="6"/>
      <c r="S34" s="6"/>
    </row>
    <row r="35" spans="1:19" x14ac:dyDescent="0.25">
      <c r="A35" s="6" t="s">
        <v>13</v>
      </c>
      <c r="B35" s="6" t="s">
        <v>43</v>
      </c>
      <c r="C35" s="6" t="s">
        <v>19</v>
      </c>
      <c r="D35" s="6" t="s">
        <v>18</v>
      </c>
      <c r="E35" s="6">
        <v>800088702</v>
      </c>
      <c r="F35" s="6" t="s">
        <v>20</v>
      </c>
      <c r="G35" s="7">
        <v>46101</v>
      </c>
      <c r="H35" s="12">
        <v>727701558</v>
      </c>
      <c r="I35" s="12">
        <v>0</v>
      </c>
      <c r="J35" s="12"/>
      <c r="K35" s="12">
        <f t="shared" si="0"/>
        <v>727701558</v>
      </c>
      <c r="L35" s="12">
        <v>0</v>
      </c>
      <c r="M35" s="6"/>
      <c r="N35" s="6"/>
      <c r="O35" s="6"/>
      <c r="P35" s="6"/>
      <c r="Q35" s="6"/>
      <c r="R35" s="6"/>
      <c r="S35" s="6"/>
    </row>
    <row r="36" spans="1:19" x14ac:dyDescent="0.25">
      <c r="A36" s="6" t="s">
        <v>13</v>
      </c>
      <c r="B36" s="6" t="s">
        <v>43</v>
      </c>
      <c r="C36" s="6" t="s">
        <v>19</v>
      </c>
      <c r="D36" s="6" t="s">
        <v>18</v>
      </c>
      <c r="E36" s="6">
        <v>800130907</v>
      </c>
      <c r="F36" s="6" t="s">
        <v>21</v>
      </c>
      <c r="G36" s="7"/>
      <c r="H36" s="12">
        <v>1041204144</v>
      </c>
      <c r="I36" s="12">
        <v>0</v>
      </c>
      <c r="J36" s="12">
        <v>1041204144</v>
      </c>
      <c r="K36" s="12">
        <f t="shared" si="0"/>
        <v>0</v>
      </c>
      <c r="L36" s="12">
        <v>0</v>
      </c>
      <c r="M36" s="6"/>
      <c r="N36" s="6"/>
      <c r="O36" s="6"/>
      <c r="P36" s="6"/>
      <c r="Q36" s="6"/>
      <c r="R36" s="6"/>
      <c r="S36" s="6"/>
    </row>
    <row r="37" spans="1:19" x14ac:dyDescent="0.25">
      <c r="A37" s="6" t="s">
        <v>13</v>
      </c>
      <c r="B37" s="6" t="s">
        <v>43</v>
      </c>
      <c r="C37" s="6" t="s">
        <v>19</v>
      </c>
      <c r="D37" s="6" t="s">
        <v>18</v>
      </c>
      <c r="E37" s="6">
        <v>800251440</v>
      </c>
      <c r="F37" s="6" t="s">
        <v>16</v>
      </c>
      <c r="G37" s="7">
        <v>46101</v>
      </c>
      <c r="H37" s="12">
        <v>36000000</v>
      </c>
      <c r="I37" s="12">
        <v>0</v>
      </c>
      <c r="J37" s="12"/>
      <c r="K37" s="12">
        <f t="shared" si="0"/>
        <v>36000000</v>
      </c>
      <c r="L37" s="12">
        <v>0</v>
      </c>
      <c r="M37" s="6"/>
      <c r="N37" s="6"/>
      <c r="O37" s="6"/>
      <c r="P37" s="6"/>
      <c r="Q37" s="6"/>
      <c r="R37" s="6"/>
      <c r="S37" s="6"/>
    </row>
    <row r="38" spans="1:19" x14ac:dyDescent="0.25">
      <c r="A38" s="6" t="s">
        <v>13</v>
      </c>
      <c r="B38" s="6" t="s">
        <v>43</v>
      </c>
      <c r="C38" s="6" t="s">
        <v>19</v>
      </c>
      <c r="D38" s="6" t="s">
        <v>18</v>
      </c>
      <c r="E38" s="6">
        <v>830003564</v>
      </c>
      <c r="F38" s="6" t="s">
        <v>17</v>
      </c>
      <c r="G38" s="7">
        <v>46101</v>
      </c>
      <c r="H38" s="12">
        <v>372004540</v>
      </c>
      <c r="I38" s="12">
        <v>0</v>
      </c>
      <c r="J38" s="12"/>
      <c r="K38" s="12">
        <f t="shared" si="0"/>
        <v>372004540</v>
      </c>
      <c r="L38" s="12">
        <v>0</v>
      </c>
      <c r="M38" s="6"/>
      <c r="N38" s="6"/>
      <c r="O38" s="6"/>
      <c r="P38" s="6"/>
      <c r="Q38" s="6"/>
      <c r="R38" s="6"/>
      <c r="S38" s="6"/>
    </row>
    <row r="39" spans="1:19" x14ac:dyDescent="0.25">
      <c r="A39" s="6" t="s">
        <v>13</v>
      </c>
      <c r="B39" s="6" t="s">
        <v>43</v>
      </c>
      <c r="C39" s="6" t="s">
        <v>19</v>
      </c>
      <c r="D39" s="6" t="s">
        <v>18</v>
      </c>
      <c r="E39" s="6">
        <v>860066942</v>
      </c>
      <c r="F39" s="6" t="s">
        <v>23</v>
      </c>
      <c r="G39" s="7">
        <v>46101</v>
      </c>
      <c r="H39" s="12">
        <v>325092724</v>
      </c>
      <c r="I39" s="12">
        <v>0</v>
      </c>
      <c r="J39" s="12"/>
      <c r="K39" s="12">
        <f t="shared" si="0"/>
        <v>325092724</v>
      </c>
      <c r="L39" s="12">
        <v>0</v>
      </c>
      <c r="M39" s="6"/>
      <c r="N39" s="6"/>
      <c r="O39" s="6"/>
      <c r="P39" s="6"/>
      <c r="Q39" s="6"/>
      <c r="R39" s="6"/>
      <c r="S39" s="6"/>
    </row>
    <row r="40" spans="1:19" x14ac:dyDescent="0.25">
      <c r="A40" s="6" t="s">
        <v>13</v>
      </c>
      <c r="B40" s="6" t="s">
        <v>43</v>
      </c>
      <c r="C40" s="6" t="s">
        <v>19</v>
      </c>
      <c r="D40" s="6" t="s">
        <v>18</v>
      </c>
      <c r="E40" s="6">
        <v>900156264</v>
      </c>
      <c r="F40" s="6" t="s">
        <v>42</v>
      </c>
      <c r="G40" s="7">
        <v>46101</v>
      </c>
      <c r="H40" s="12">
        <v>428627166</v>
      </c>
      <c r="I40" s="12">
        <v>428627166</v>
      </c>
      <c r="J40" s="12"/>
      <c r="K40" s="12">
        <f t="shared" si="0"/>
        <v>0</v>
      </c>
      <c r="L40" s="12">
        <v>0</v>
      </c>
      <c r="M40" s="6"/>
      <c r="N40" s="6"/>
      <c r="O40" s="6"/>
      <c r="P40" s="6"/>
      <c r="Q40" s="6"/>
      <c r="R40" s="6"/>
      <c r="S40" s="6"/>
    </row>
    <row r="41" spans="1:19" x14ac:dyDescent="0.25">
      <c r="A41" s="6" t="s">
        <v>13</v>
      </c>
      <c r="B41" s="6" t="s">
        <v>43</v>
      </c>
      <c r="C41" s="6" t="s">
        <v>19</v>
      </c>
      <c r="D41" s="6" t="s">
        <v>18</v>
      </c>
      <c r="E41" s="6">
        <v>900604350</v>
      </c>
      <c r="F41" s="6" t="s">
        <v>44</v>
      </c>
      <c r="G41" s="7">
        <v>46101</v>
      </c>
      <c r="H41" s="12">
        <v>428305126</v>
      </c>
      <c r="I41" s="12">
        <v>428305126</v>
      </c>
      <c r="J41" s="12"/>
      <c r="K41" s="25">
        <f>SUM(K7:K40)</f>
        <v>23950798065</v>
      </c>
      <c r="L41" s="12">
        <v>0</v>
      </c>
      <c r="M41" s="14"/>
    </row>
    <row r="42" spans="1:19" x14ac:dyDescent="0.25">
      <c r="A42" s="6" t="s">
        <v>13</v>
      </c>
      <c r="B42" s="6" t="s">
        <v>43</v>
      </c>
      <c r="C42" s="6" t="s">
        <v>19</v>
      </c>
      <c r="D42" s="6" t="s">
        <v>18</v>
      </c>
      <c r="E42" s="6">
        <v>901021565</v>
      </c>
      <c r="F42" s="6" t="s">
        <v>37</v>
      </c>
      <c r="G42" s="7">
        <v>46101</v>
      </c>
      <c r="H42" s="12">
        <v>206386582</v>
      </c>
      <c r="I42" s="12">
        <v>0</v>
      </c>
      <c r="J42" s="12"/>
      <c r="K42" s="6"/>
      <c r="L42" s="12">
        <v>206386582</v>
      </c>
      <c r="M42" s="6"/>
    </row>
    <row r="43" spans="1:19" x14ac:dyDescent="0.25">
      <c r="A43" s="6" t="s">
        <v>13</v>
      </c>
      <c r="B43" s="6" t="s">
        <v>61</v>
      </c>
      <c r="C43" s="6" t="s">
        <v>14</v>
      </c>
      <c r="D43" s="6" t="s">
        <v>15</v>
      </c>
      <c r="E43" s="6">
        <v>800251440</v>
      </c>
      <c r="F43" s="6" t="s">
        <v>16</v>
      </c>
      <c r="G43" s="7">
        <v>46156</v>
      </c>
      <c r="H43" s="12">
        <v>437810662</v>
      </c>
      <c r="I43" s="12">
        <v>0</v>
      </c>
      <c r="J43" s="12"/>
      <c r="K43" s="6"/>
      <c r="L43" s="12">
        <v>437810662</v>
      </c>
      <c r="M43" s="6"/>
    </row>
    <row r="44" spans="1:19" x14ac:dyDescent="0.25">
      <c r="A44" s="6" t="s">
        <v>13</v>
      </c>
      <c r="B44" s="6" t="s">
        <v>61</v>
      </c>
      <c r="C44" s="6" t="s">
        <v>14</v>
      </c>
      <c r="D44" s="6" t="s">
        <v>15</v>
      </c>
      <c r="E44" s="6">
        <v>830003564</v>
      </c>
      <c r="F44" s="6" t="s">
        <v>17</v>
      </c>
      <c r="G44" s="7">
        <v>46156</v>
      </c>
      <c r="H44" s="12">
        <v>101206698</v>
      </c>
      <c r="I44" s="12">
        <v>0</v>
      </c>
      <c r="J44" s="12"/>
      <c r="K44" s="6"/>
      <c r="L44" s="12">
        <v>101206698</v>
      </c>
      <c r="M44" s="6"/>
    </row>
    <row r="45" spans="1:19" x14ac:dyDescent="0.25">
      <c r="A45" s="6" t="s">
        <v>13</v>
      </c>
      <c r="B45" s="6" t="s">
        <v>61</v>
      </c>
      <c r="C45" s="6" t="s">
        <v>14</v>
      </c>
      <c r="D45" s="6" t="s">
        <v>18</v>
      </c>
      <c r="E45" s="6">
        <v>800251440</v>
      </c>
      <c r="F45" s="6" t="s">
        <v>16</v>
      </c>
      <c r="G45" s="7">
        <v>46156</v>
      </c>
      <c r="H45" s="12">
        <v>4023270</v>
      </c>
      <c r="I45" s="12">
        <v>0</v>
      </c>
      <c r="J45" s="12"/>
      <c r="K45" s="6"/>
      <c r="L45" s="12">
        <v>4023270</v>
      </c>
      <c r="M45" s="6"/>
    </row>
    <row r="46" spans="1:19" x14ac:dyDescent="0.25">
      <c r="A46" s="6" t="s">
        <v>13</v>
      </c>
      <c r="B46" s="6" t="s">
        <v>61</v>
      </c>
      <c r="C46" s="6" t="s">
        <v>14</v>
      </c>
      <c r="D46" s="6" t="s">
        <v>18</v>
      </c>
      <c r="E46" s="6">
        <v>830003564</v>
      </c>
      <c r="F46" s="6" t="s">
        <v>17</v>
      </c>
      <c r="G46" s="7">
        <v>46156</v>
      </c>
      <c r="H46" s="12">
        <v>67986656</v>
      </c>
      <c r="I46" s="12">
        <v>0</v>
      </c>
      <c r="J46" s="12"/>
      <c r="K46" s="6"/>
      <c r="L46" s="12">
        <v>67986656</v>
      </c>
      <c r="M46" s="6"/>
    </row>
    <row r="47" spans="1:19" x14ac:dyDescent="0.25">
      <c r="A47" s="6" t="s">
        <v>13</v>
      </c>
      <c r="B47" s="6" t="s">
        <v>61</v>
      </c>
      <c r="C47" s="6" t="s">
        <v>19</v>
      </c>
      <c r="D47" s="6" t="s">
        <v>15</v>
      </c>
      <c r="E47" s="6">
        <v>800088702</v>
      </c>
      <c r="F47" s="6" t="s">
        <v>20</v>
      </c>
      <c r="G47" s="7">
        <v>46156</v>
      </c>
      <c r="H47" s="12">
        <v>2295047474</v>
      </c>
      <c r="I47" s="12">
        <v>0</v>
      </c>
      <c r="J47" s="12"/>
      <c r="K47" s="6"/>
      <c r="L47" s="12"/>
      <c r="M47" s="6"/>
    </row>
    <row r="48" spans="1:19" x14ac:dyDescent="0.25">
      <c r="A48" s="6" t="s">
        <v>13</v>
      </c>
      <c r="B48" s="6" t="s">
        <v>61</v>
      </c>
      <c r="C48" s="6" t="s">
        <v>19</v>
      </c>
      <c r="D48" s="6" t="s">
        <v>15</v>
      </c>
      <c r="E48" s="6">
        <v>800130907</v>
      </c>
      <c r="F48" s="6" t="s">
        <v>21</v>
      </c>
      <c r="G48" s="7">
        <v>46156</v>
      </c>
      <c r="H48" s="12">
        <v>5857446988</v>
      </c>
      <c r="I48" s="12">
        <v>0</v>
      </c>
      <c r="J48" s="12"/>
      <c r="K48" s="6"/>
      <c r="L48" s="12">
        <v>2928723494</v>
      </c>
      <c r="M48" s="6"/>
    </row>
    <row r="49" spans="1:13" x14ac:dyDescent="0.25">
      <c r="A49" s="6" t="s">
        <v>13</v>
      </c>
      <c r="B49" s="6" t="s">
        <v>61</v>
      </c>
      <c r="C49" s="6" t="s">
        <v>19</v>
      </c>
      <c r="D49" s="6" t="s">
        <v>15</v>
      </c>
      <c r="E49" s="6">
        <v>800251440</v>
      </c>
      <c r="F49" s="6" t="s">
        <v>16</v>
      </c>
      <c r="G49" s="7">
        <v>46156</v>
      </c>
      <c r="H49" s="12">
        <v>728741674</v>
      </c>
      <c r="I49" s="12">
        <v>0</v>
      </c>
      <c r="J49" s="12"/>
      <c r="K49" s="6"/>
      <c r="L49" s="12"/>
      <c r="M49" s="6"/>
    </row>
    <row r="50" spans="1:13" x14ac:dyDescent="0.25">
      <c r="A50" s="6" t="s">
        <v>13</v>
      </c>
      <c r="B50" s="6" t="s">
        <v>61</v>
      </c>
      <c r="C50" s="6" t="s">
        <v>19</v>
      </c>
      <c r="D50" s="6" t="s">
        <v>15</v>
      </c>
      <c r="E50" s="6">
        <v>830003564</v>
      </c>
      <c r="F50" s="6" t="s">
        <v>17</v>
      </c>
      <c r="G50" s="7">
        <v>46156</v>
      </c>
      <c r="H50" s="12">
        <v>1611230983</v>
      </c>
      <c r="I50" s="12">
        <v>0</v>
      </c>
      <c r="J50" s="12"/>
      <c r="K50" s="6"/>
      <c r="L50" s="12"/>
      <c r="M50" s="6"/>
    </row>
    <row r="51" spans="1:13" x14ac:dyDescent="0.25">
      <c r="A51" s="6" t="s">
        <v>13</v>
      </c>
      <c r="B51" s="6" t="s">
        <v>61</v>
      </c>
      <c r="C51" s="6" t="s">
        <v>19</v>
      </c>
      <c r="D51" s="6" t="s">
        <v>15</v>
      </c>
      <c r="E51" s="6">
        <v>830113831</v>
      </c>
      <c r="F51" s="6" t="s">
        <v>22</v>
      </c>
      <c r="G51" s="7">
        <v>46156</v>
      </c>
      <c r="H51" s="12">
        <v>225890482</v>
      </c>
      <c r="I51" s="12">
        <v>0</v>
      </c>
      <c r="J51" s="12"/>
      <c r="K51" s="6"/>
      <c r="L51" s="12"/>
      <c r="M51" s="6"/>
    </row>
    <row r="52" spans="1:13" x14ac:dyDescent="0.25">
      <c r="A52" s="6" t="s">
        <v>13</v>
      </c>
      <c r="B52" s="6" t="s">
        <v>61</v>
      </c>
      <c r="C52" s="6" t="s">
        <v>19</v>
      </c>
      <c r="D52" s="6" t="s">
        <v>15</v>
      </c>
      <c r="E52" s="6">
        <v>860066942</v>
      </c>
      <c r="F52" s="6" t="s">
        <v>23</v>
      </c>
      <c r="G52" s="7">
        <v>46156</v>
      </c>
      <c r="H52" s="12">
        <v>550227026</v>
      </c>
      <c r="I52" s="12">
        <v>0</v>
      </c>
      <c r="J52" s="12"/>
      <c r="K52" s="6"/>
      <c r="L52" s="12"/>
      <c r="M52" s="6"/>
    </row>
    <row r="53" spans="1:13" x14ac:dyDescent="0.25">
      <c r="A53" s="6" t="s">
        <v>13</v>
      </c>
      <c r="B53" s="6" t="s">
        <v>61</v>
      </c>
      <c r="C53" s="6" t="s">
        <v>19</v>
      </c>
      <c r="D53" s="6" t="s">
        <v>15</v>
      </c>
      <c r="E53" s="6">
        <v>900156264</v>
      </c>
      <c r="F53" s="6" t="s">
        <v>42</v>
      </c>
      <c r="G53" s="7">
        <v>46156</v>
      </c>
      <c r="H53" s="12">
        <v>318709642</v>
      </c>
      <c r="I53" s="12">
        <v>318709642</v>
      </c>
      <c r="J53" s="12"/>
      <c r="K53" s="6"/>
      <c r="L53" s="12"/>
      <c r="M53" s="6"/>
    </row>
    <row r="54" spans="1:13" x14ac:dyDescent="0.25">
      <c r="A54" s="6" t="s">
        <v>13</v>
      </c>
      <c r="B54" s="6" t="s">
        <v>61</v>
      </c>
      <c r="C54" s="6" t="s">
        <v>19</v>
      </c>
      <c r="D54" s="6" t="s">
        <v>15</v>
      </c>
      <c r="E54" s="6">
        <v>900604350</v>
      </c>
      <c r="F54" s="6" t="s">
        <v>44</v>
      </c>
      <c r="G54" s="7">
        <v>46156</v>
      </c>
      <c r="H54" s="12">
        <v>17053340</v>
      </c>
      <c r="I54" s="12">
        <v>0</v>
      </c>
      <c r="J54" s="12"/>
      <c r="K54" s="6"/>
      <c r="L54" s="12"/>
      <c r="M54" s="6"/>
    </row>
    <row r="55" spans="1:13" x14ac:dyDescent="0.25">
      <c r="A55" s="6" t="s">
        <v>13</v>
      </c>
      <c r="B55" s="6" t="s">
        <v>61</v>
      </c>
      <c r="C55" s="6" t="s">
        <v>19</v>
      </c>
      <c r="D55" s="6" t="s">
        <v>18</v>
      </c>
      <c r="E55" s="6">
        <v>800088702</v>
      </c>
      <c r="F55" s="6" t="s">
        <v>20</v>
      </c>
      <c r="G55" s="7">
        <v>46156</v>
      </c>
      <c r="H55" s="12">
        <v>200901869</v>
      </c>
      <c r="I55" s="12">
        <v>0</v>
      </c>
      <c r="J55" s="12"/>
      <c r="K55" s="6"/>
      <c r="L55" s="12"/>
      <c r="M55" s="6"/>
    </row>
    <row r="56" spans="1:13" x14ac:dyDescent="0.25">
      <c r="A56" s="6" t="s">
        <v>13</v>
      </c>
      <c r="B56" s="6" t="s">
        <v>61</v>
      </c>
      <c r="C56" s="6" t="s">
        <v>19</v>
      </c>
      <c r="D56" s="6" t="s">
        <v>18</v>
      </c>
      <c r="E56" s="6">
        <v>800130907</v>
      </c>
      <c r="F56" s="6" t="s">
        <v>21</v>
      </c>
      <c r="G56" s="7">
        <v>46156</v>
      </c>
      <c r="H56" s="12">
        <v>2074812380</v>
      </c>
      <c r="I56" s="12">
        <v>0</v>
      </c>
      <c r="J56" s="12"/>
      <c r="K56" s="6"/>
      <c r="L56" s="12">
        <v>1037406190</v>
      </c>
      <c r="M56" s="6"/>
    </row>
    <row r="57" spans="1:13" x14ac:dyDescent="0.25">
      <c r="A57" s="6" t="s">
        <v>13</v>
      </c>
      <c r="B57" s="6" t="s">
        <v>61</v>
      </c>
      <c r="C57" s="6" t="s">
        <v>19</v>
      </c>
      <c r="D57" s="6" t="s">
        <v>18</v>
      </c>
      <c r="E57" s="6">
        <v>800251440</v>
      </c>
      <c r="F57" s="6" t="s">
        <v>16</v>
      </c>
      <c r="G57" s="7">
        <v>46156</v>
      </c>
      <c r="H57" s="12">
        <v>43400000</v>
      </c>
      <c r="I57" s="12">
        <v>0</v>
      </c>
      <c r="J57" s="12"/>
      <c r="K57" s="6"/>
      <c r="L57" s="12"/>
      <c r="M57" s="6"/>
    </row>
    <row r="58" spans="1:13" x14ac:dyDescent="0.25">
      <c r="A58" s="6" t="s">
        <v>13</v>
      </c>
      <c r="B58" s="6" t="s">
        <v>61</v>
      </c>
      <c r="C58" s="6" t="s">
        <v>19</v>
      </c>
      <c r="D58" s="6" t="s">
        <v>18</v>
      </c>
      <c r="E58" s="6">
        <v>830003564</v>
      </c>
      <c r="F58" s="6" t="s">
        <v>17</v>
      </c>
      <c r="G58" s="7">
        <v>46156</v>
      </c>
      <c r="H58" s="12">
        <v>264167064</v>
      </c>
      <c r="I58" s="12">
        <v>0</v>
      </c>
      <c r="J58" s="12"/>
      <c r="K58" s="6"/>
      <c r="L58" s="12"/>
      <c r="M58" s="6"/>
    </row>
    <row r="59" spans="1:13" x14ac:dyDescent="0.25">
      <c r="A59" s="6" t="s">
        <v>13</v>
      </c>
      <c r="B59" s="6" t="s">
        <v>61</v>
      </c>
      <c r="C59" s="6" t="s">
        <v>19</v>
      </c>
      <c r="D59" s="6" t="s">
        <v>18</v>
      </c>
      <c r="E59" s="6">
        <v>860066942</v>
      </c>
      <c r="F59" s="6" t="s">
        <v>23</v>
      </c>
      <c r="G59" s="7">
        <v>46156</v>
      </c>
      <c r="H59" s="12">
        <v>1466918073</v>
      </c>
      <c r="I59" s="12">
        <v>0</v>
      </c>
      <c r="J59" s="12"/>
      <c r="K59" s="6"/>
      <c r="L59" s="12"/>
      <c r="M59" s="6"/>
    </row>
    <row r="60" spans="1:13" x14ac:dyDescent="0.25">
      <c r="A60" s="6" t="s">
        <v>13</v>
      </c>
      <c r="B60" s="6" t="s">
        <v>61</v>
      </c>
      <c r="C60" s="6" t="s">
        <v>19</v>
      </c>
      <c r="D60" s="6" t="s">
        <v>18</v>
      </c>
      <c r="E60" s="6">
        <v>900156264</v>
      </c>
      <c r="F60" s="6" t="s">
        <v>42</v>
      </c>
      <c r="G60" s="7">
        <v>46156</v>
      </c>
      <c r="H60" s="12">
        <v>270968468</v>
      </c>
      <c r="I60" s="12">
        <v>270968468</v>
      </c>
      <c r="J60" s="12"/>
      <c r="K60" s="6"/>
      <c r="L60" s="12"/>
      <c r="M60" s="6"/>
    </row>
    <row r="61" spans="1:13" x14ac:dyDescent="0.25">
      <c r="A61" s="8" t="s">
        <v>13</v>
      </c>
      <c r="B61" s="6" t="s">
        <v>61</v>
      </c>
      <c r="C61" s="6" t="s">
        <v>19</v>
      </c>
      <c r="D61" s="6" t="s">
        <v>18</v>
      </c>
      <c r="E61" s="6">
        <v>900226715</v>
      </c>
      <c r="F61" s="6" t="s">
        <v>68</v>
      </c>
      <c r="G61" s="7">
        <v>46156</v>
      </c>
      <c r="H61" s="12">
        <v>661279690</v>
      </c>
      <c r="I61" s="12">
        <v>0</v>
      </c>
      <c r="J61" s="12"/>
      <c r="K61" s="6"/>
      <c r="L61" s="12"/>
      <c r="M61" s="6"/>
    </row>
    <row r="62" spans="1:13" x14ac:dyDescent="0.25">
      <c r="A62" s="26" t="s">
        <v>39</v>
      </c>
      <c r="B62" s="26"/>
      <c r="C62" s="26"/>
      <c r="D62" s="26"/>
      <c r="E62" s="26"/>
      <c r="F62" s="26"/>
      <c r="G62" s="26"/>
      <c r="H62" s="13">
        <f>SUM(H7:H61)</f>
        <v>49491417090</v>
      </c>
      <c r="I62" s="13">
        <f>SUM(I7:I61)</f>
        <v>2286015665</v>
      </c>
      <c r="J62" s="13">
        <f>SUM(J7:J61)</f>
        <v>3019002859</v>
      </c>
      <c r="K62" s="13">
        <f>SUM(K7:K61)</f>
        <v>47901596130</v>
      </c>
      <c r="L62" s="13">
        <f>SUM(L7:L61)</f>
        <v>8204613142</v>
      </c>
      <c r="M62" s="13">
        <f>SUM(M7:M61)</f>
        <v>0</v>
      </c>
    </row>
  </sheetData>
  <sheetProtection algorithmName="SHA-512" hashValue="KglIlx1xUzSt72g8iXO7SpSg0O3Z2PUIcAh9IjmnkbZvbrvPOJ8lEMuczuk/dH1qc4LPLYqLsNT+MHnXC3tyqw==" saltValue="3sQ7AdrJQAFTnwdmHQiSLA==" spinCount="100000" sheet="1" objects="1" scenarios="1"/>
  <autoFilter ref="A6:M6" xr:uid="{C7774ABE-68CB-4AF5-88EC-64DB9C520143}"/>
  <sortState xmlns:xlrd2="http://schemas.microsoft.com/office/spreadsheetml/2017/richdata2" ref="A7:M40">
    <sortCondition ref="G7:G40"/>
  </sortState>
  <mergeCells count="4">
    <mergeCell ref="A1:C5"/>
    <mergeCell ref="D1:J3"/>
    <mergeCell ref="K1:L5"/>
    <mergeCell ref="D4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E768C-AE12-45A8-B98C-E480C9B9E34B}">
  <dimension ref="A1:K43"/>
  <sheetViews>
    <sheetView workbookViewId="0">
      <pane ySplit="6" topLeftCell="A28" activePane="bottomLeft" state="frozen"/>
      <selection pane="bottomLeft" activeCell="A42" sqref="A42"/>
    </sheetView>
  </sheetViews>
  <sheetFormatPr baseColWidth="10" defaultRowHeight="15" x14ac:dyDescent="0.25"/>
  <cols>
    <col min="1" max="1" width="17.28515625" bestFit="1" customWidth="1"/>
    <col min="5" max="5" width="14.140625" bestFit="1" customWidth="1"/>
    <col min="6" max="6" width="58.7109375" customWidth="1"/>
    <col min="7" max="7" width="17" customWidth="1"/>
    <col min="8" max="8" width="61.28515625" customWidth="1"/>
    <col min="9" max="9" width="16.140625" customWidth="1"/>
    <col min="10" max="10" width="25.28515625" bestFit="1" customWidth="1"/>
    <col min="11" max="11" width="16" customWidth="1"/>
  </cols>
  <sheetData>
    <row r="1" spans="1:11" x14ac:dyDescent="0.25">
      <c r="A1" s="15"/>
      <c r="B1" s="17" t="s">
        <v>25</v>
      </c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15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5"/>
      <c r="B3" s="18" t="s">
        <v>26</v>
      </c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5">
      <c r="A4" s="15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47.25" customHeight="1" x14ac:dyDescent="0.25">
      <c r="A5" s="16"/>
      <c r="B5" s="19" t="s">
        <v>53</v>
      </c>
      <c r="C5" s="19"/>
      <c r="D5" s="19"/>
      <c r="E5" s="19"/>
      <c r="F5" s="19"/>
      <c r="G5" s="19"/>
      <c r="H5" s="19"/>
      <c r="I5" s="19"/>
      <c r="J5" s="19"/>
      <c r="K5" s="19"/>
    </row>
    <row r="6" spans="1:11" ht="33.75" x14ac:dyDescent="0.25">
      <c r="A6" s="2" t="s">
        <v>1</v>
      </c>
      <c r="B6" s="2" t="s">
        <v>2</v>
      </c>
      <c r="C6" s="2" t="s">
        <v>27</v>
      </c>
      <c r="D6" s="9" t="s">
        <v>28</v>
      </c>
      <c r="E6" s="10" t="s">
        <v>5</v>
      </c>
      <c r="F6" s="2" t="s">
        <v>29</v>
      </c>
      <c r="G6" s="10" t="s">
        <v>30</v>
      </c>
      <c r="H6" s="2" t="s">
        <v>31</v>
      </c>
      <c r="I6" s="4" t="s">
        <v>32</v>
      </c>
      <c r="J6" s="5" t="s">
        <v>33</v>
      </c>
      <c r="K6" s="11" t="s">
        <v>12</v>
      </c>
    </row>
    <row r="7" spans="1:11" x14ac:dyDescent="0.25">
      <c r="A7" s="6" t="s">
        <v>13</v>
      </c>
      <c r="B7" s="6" t="s">
        <v>38</v>
      </c>
      <c r="C7" s="6" t="s">
        <v>14</v>
      </c>
      <c r="D7" s="6" t="s">
        <v>15</v>
      </c>
      <c r="E7" s="6">
        <v>800251440</v>
      </c>
      <c r="F7" s="6" t="s">
        <v>16</v>
      </c>
      <c r="G7" s="6">
        <v>800149695</v>
      </c>
      <c r="H7" s="6" t="s">
        <v>34</v>
      </c>
      <c r="I7" s="7">
        <v>46049</v>
      </c>
      <c r="J7" s="12">
        <v>43513672</v>
      </c>
      <c r="K7" s="6"/>
    </row>
    <row r="8" spans="1:11" x14ac:dyDescent="0.25">
      <c r="A8" s="6" t="s">
        <v>13</v>
      </c>
      <c r="B8" s="6" t="s">
        <v>38</v>
      </c>
      <c r="C8" s="6" t="s">
        <v>14</v>
      </c>
      <c r="D8" s="6" t="s">
        <v>15</v>
      </c>
      <c r="E8" s="6">
        <v>800251440</v>
      </c>
      <c r="F8" s="6" t="s">
        <v>16</v>
      </c>
      <c r="G8" s="6">
        <v>816001182</v>
      </c>
      <c r="H8" s="6" t="s">
        <v>56</v>
      </c>
      <c r="I8" s="7">
        <v>46049</v>
      </c>
      <c r="J8" s="12">
        <v>519249974</v>
      </c>
      <c r="K8" s="6"/>
    </row>
    <row r="9" spans="1:11" x14ac:dyDescent="0.25">
      <c r="A9" s="6" t="s">
        <v>13</v>
      </c>
      <c r="B9" s="6" t="s">
        <v>38</v>
      </c>
      <c r="C9" s="6" t="s">
        <v>14</v>
      </c>
      <c r="D9" s="6" t="s">
        <v>15</v>
      </c>
      <c r="E9" s="6">
        <v>800251440</v>
      </c>
      <c r="F9" s="6" t="s">
        <v>16</v>
      </c>
      <c r="G9" s="6">
        <v>900249425</v>
      </c>
      <c r="H9" s="6" t="s">
        <v>57</v>
      </c>
      <c r="I9" s="7">
        <v>46049</v>
      </c>
      <c r="J9" s="12">
        <v>520576</v>
      </c>
      <c r="K9" s="6"/>
    </row>
    <row r="10" spans="1:11" x14ac:dyDescent="0.25">
      <c r="A10" s="6" t="s">
        <v>13</v>
      </c>
      <c r="B10" s="6" t="s">
        <v>38</v>
      </c>
      <c r="C10" s="6" t="s">
        <v>14</v>
      </c>
      <c r="D10" s="6" t="s">
        <v>15</v>
      </c>
      <c r="E10" s="6">
        <v>830003564</v>
      </c>
      <c r="F10" s="6" t="s">
        <v>17</v>
      </c>
      <c r="G10" s="6">
        <v>860007336</v>
      </c>
      <c r="H10" s="6" t="s">
        <v>35</v>
      </c>
      <c r="I10" s="7">
        <v>46049</v>
      </c>
      <c r="J10" s="12">
        <v>4555706</v>
      </c>
      <c r="K10" s="6"/>
    </row>
    <row r="11" spans="1:11" x14ac:dyDescent="0.25">
      <c r="A11" s="6" t="s">
        <v>13</v>
      </c>
      <c r="B11" s="6" t="s">
        <v>38</v>
      </c>
      <c r="C11" s="6" t="s">
        <v>14</v>
      </c>
      <c r="D11" s="6" t="s">
        <v>15</v>
      </c>
      <c r="E11" s="6">
        <v>830003564</v>
      </c>
      <c r="F11" s="6" t="s">
        <v>17</v>
      </c>
      <c r="G11" s="6">
        <v>860013570</v>
      </c>
      <c r="H11" s="6" t="s">
        <v>36</v>
      </c>
      <c r="I11" s="7">
        <v>46049</v>
      </c>
      <c r="J11" s="12">
        <v>325763844</v>
      </c>
      <c r="K11" s="6"/>
    </row>
    <row r="12" spans="1:11" x14ac:dyDescent="0.25">
      <c r="A12" s="6" t="s">
        <v>13</v>
      </c>
      <c r="B12" s="6" t="s">
        <v>38</v>
      </c>
      <c r="C12" s="6" t="s">
        <v>14</v>
      </c>
      <c r="D12" s="6" t="s">
        <v>18</v>
      </c>
      <c r="E12" s="6">
        <v>800251440</v>
      </c>
      <c r="F12" s="6" t="s">
        <v>16</v>
      </c>
      <c r="G12" s="6">
        <v>800149695</v>
      </c>
      <c r="H12" s="6" t="s">
        <v>34</v>
      </c>
      <c r="I12" s="7">
        <v>46049</v>
      </c>
      <c r="J12" s="12">
        <v>627312</v>
      </c>
      <c r="K12" s="6"/>
    </row>
    <row r="13" spans="1:11" x14ac:dyDescent="0.25">
      <c r="A13" s="6" t="s">
        <v>13</v>
      </c>
      <c r="B13" s="6" t="s">
        <v>38</v>
      </c>
      <c r="C13" s="6" t="s">
        <v>14</v>
      </c>
      <c r="D13" s="6" t="s">
        <v>18</v>
      </c>
      <c r="E13" s="6">
        <v>900298372</v>
      </c>
      <c r="F13" s="6" t="s">
        <v>24</v>
      </c>
      <c r="G13" s="6">
        <v>816001182</v>
      </c>
      <c r="H13" s="6" t="s">
        <v>56</v>
      </c>
      <c r="I13" s="7">
        <v>46049</v>
      </c>
      <c r="J13" s="12">
        <v>1638000</v>
      </c>
      <c r="K13" s="6"/>
    </row>
    <row r="14" spans="1:11" x14ac:dyDescent="0.25">
      <c r="A14" s="6" t="s">
        <v>13</v>
      </c>
      <c r="B14" s="6" t="s">
        <v>38</v>
      </c>
      <c r="C14" s="6" t="s">
        <v>19</v>
      </c>
      <c r="D14" s="6" t="s">
        <v>15</v>
      </c>
      <c r="E14" s="6">
        <v>800130907</v>
      </c>
      <c r="F14" s="6" t="s">
        <v>21</v>
      </c>
      <c r="G14" s="6">
        <v>900291018</v>
      </c>
      <c r="H14" s="6" t="s">
        <v>58</v>
      </c>
      <c r="I14" s="7">
        <v>46049</v>
      </c>
      <c r="J14" s="12">
        <v>1790018996</v>
      </c>
      <c r="K14" s="6"/>
    </row>
    <row r="15" spans="1:11" x14ac:dyDescent="0.25">
      <c r="A15" s="6" t="s">
        <v>13</v>
      </c>
      <c r="B15" s="6" t="s">
        <v>38</v>
      </c>
      <c r="C15" s="6" t="s">
        <v>19</v>
      </c>
      <c r="D15" s="6" t="s">
        <v>18</v>
      </c>
      <c r="E15" s="6">
        <v>800130907</v>
      </c>
      <c r="F15" s="6" t="s">
        <v>21</v>
      </c>
      <c r="G15" s="6">
        <v>900291018</v>
      </c>
      <c r="H15" s="6" t="s">
        <v>58</v>
      </c>
      <c r="I15" s="7">
        <v>46049</v>
      </c>
      <c r="J15" s="12">
        <v>162681228</v>
      </c>
      <c r="K15" s="6"/>
    </row>
    <row r="16" spans="1:11" x14ac:dyDescent="0.25">
      <c r="A16" s="6" t="s">
        <v>13</v>
      </c>
      <c r="B16" s="6" t="s">
        <v>38</v>
      </c>
      <c r="C16" s="6" t="s">
        <v>19</v>
      </c>
      <c r="D16" s="6" t="s">
        <v>18</v>
      </c>
      <c r="E16" s="6">
        <v>901021565</v>
      </c>
      <c r="F16" s="6" t="s">
        <v>37</v>
      </c>
      <c r="G16" s="6">
        <v>900532504</v>
      </c>
      <c r="H16" s="6" t="s">
        <v>40</v>
      </c>
      <c r="I16" s="7">
        <v>46049</v>
      </c>
      <c r="J16" s="12">
        <v>18815906</v>
      </c>
      <c r="K16" s="6"/>
    </row>
    <row r="17" spans="1:11" x14ac:dyDescent="0.25">
      <c r="A17" s="6" t="s">
        <v>13</v>
      </c>
      <c r="B17" s="6" t="s">
        <v>43</v>
      </c>
      <c r="C17" s="6" t="s">
        <v>14</v>
      </c>
      <c r="D17" s="6" t="s">
        <v>15</v>
      </c>
      <c r="E17" s="6">
        <v>800251440</v>
      </c>
      <c r="F17" s="6" t="s">
        <v>16</v>
      </c>
      <c r="G17" s="6">
        <v>800149695</v>
      </c>
      <c r="H17" s="6" t="s">
        <v>34</v>
      </c>
      <c r="I17" s="7">
        <v>46101</v>
      </c>
      <c r="J17" s="12">
        <v>205124428</v>
      </c>
      <c r="K17" s="6"/>
    </row>
    <row r="18" spans="1:11" x14ac:dyDescent="0.25">
      <c r="A18" s="6" t="s">
        <v>13</v>
      </c>
      <c r="B18" s="6" t="s">
        <v>43</v>
      </c>
      <c r="C18" s="6" t="s">
        <v>14</v>
      </c>
      <c r="D18" s="6" t="s">
        <v>15</v>
      </c>
      <c r="E18" s="6">
        <v>800251440</v>
      </c>
      <c r="F18" s="6" t="s">
        <v>16</v>
      </c>
      <c r="G18" s="6">
        <v>816001182</v>
      </c>
      <c r="H18" s="6" t="s">
        <v>56</v>
      </c>
      <c r="I18" s="7">
        <v>46101</v>
      </c>
      <c r="J18" s="12">
        <v>99338700</v>
      </c>
      <c r="K18" s="6"/>
    </row>
    <row r="19" spans="1:11" x14ac:dyDescent="0.25">
      <c r="A19" s="6" t="s">
        <v>13</v>
      </c>
      <c r="B19" s="6" t="s">
        <v>43</v>
      </c>
      <c r="C19" s="6" t="s">
        <v>14</v>
      </c>
      <c r="D19" s="6" t="s">
        <v>15</v>
      </c>
      <c r="E19" s="6">
        <v>800251440</v>
      </c>
      <c r="F19" s="6" t="s">
        <v>16</v>
      </c>
      <c r="G19" s="6">
        <v>890985122</v>
      </c>
      <c r="H19" s="6" t="s">
        <v>59</v>
      </c>
      <c r="I19" s="7">
        <v>46101</v>
      </c>
      <c r="J19" s="12">
        <v>347200</v>
      </c>
      <c r="K19" s="6"/>
    </row>
    <row r="20" spans="1:11" x14ac:dyDescent="0.25">
      <c r="A20" s="6" t="s">
        <v>13</v>
      </c>
      <c r="B20" s="6" t="s">
        <v>43</v>
      </c>
      <c r="C20" s="6" t="s">
        <v>14</v>
      </c>
      <c r="D20" s="6" t="s">
        <v>15</v>
      </c>
      <c r="E20" s="6">
        <v>800251440</v>
      </c>
      <c r="F20" s="6" t="s">
        <v>16</v>
      </c>
      <c r="G20" s="6">
        <v>892300678</v>
      </c>
      <c r="H20" s="6" t="s">
        <v>60</v>
      </c>
      <c r="I20" s="7">
        <v>46101</v>
      </c>
      <c r="J20" s="12">
        <v>42295912</v>
      </c>
      <c r="K20" s="6"/>
    </row>
    <row r="21" spans="1:11" x14ac:dyDescent="0.25">
      <c r="A21" s="6" t="s">
        <v>13</v>
      </c>
      <c r="B21" s="6" t="s">
        <v>43</v>
      </c>
      <c r="C21" s="6" t="s">
        <v>14</v>
      </c>
      <c r="D21" s="6" t="s">
        <v>15</v>
      </c>
      <c r="E21" s="6">
        <v>800251440</v>
      </c>
      <c r="F21" s="6" t="s">
        <v>16</v>
      </c>
      <c r="G21" s="6">
        <v>900677118</v>
      </c>
      <c r="H21" s="6" t="s">
        <v>47</v>
      </c>
      <c r="I21" s="7">
        <v>46101</v>
      </c>
      <c r="J21" s="12">
        <v>93661830</v>
      </c>
      <c r="K21" s="6"/>
    </row>
    <row r="22" spans="1:11" x14ac:dyDescent="0.25">
      <c r="A22" s="6" t="s">
        <v>13</v>
      </c>
      <c r="B22" s="6" t="s">
        <v>43</v>
      </c>
      <c r="C22" s="6" t="s">
        <v>14</v>
      </c>
      <c r="D22" s="6" t="s">
        <v>15</v>
      </c>
      <c r="E22" s="6">
        <v>830003564</v>
      </c>
      <c r="F22" s="6" t="s">
        <v>17</v>
      </c>
      <c r="G22" s="6">
        <v>860007336</v>
      </c>
      <c r="H22" s="6" t="s">
        <v>35</v>
      </c>
      <c r="I22" s="7">
        <v>46101</v>
      </c>
      <c r="J22" s="12">
        <v>8478172</v>
      </c>
      <c r="K22" s="6"/>
    </row>
    <row r="23" spans="1:11" x14ac:dyDescent="0.25">
      <c r="A23" s="6" t="s">
        <v>13</v>
      </c>
      <c r="B23" s="6" t="s">
        <v>43</v>
      </c>
      <c r="C23" s="6" t="s">
        <v>14</v>
      </c>
      <c r="D23" s="6" t="s">
        <v>15</v>
      </c>
      <c r="E23" s="6">
        <v>830003564</v>
      </c>
      <c r="F23" s="6" t="s">
        <v>17</v>
      </c>
      <c r="G23" s="6">
        <v>860013570</v>
      </c>
      <c r="H23" s="6" t="s">
        <v>36</v>
      </c>
      <c r="I23" s="7">
        <v>46101</v>
      </c>
      <c r="J23" s="12">
        <v>284592</v>
      </c>
      <c r="K23" s="6"/>
    </row>
    <row r="24" spans="1:11" x14ac:dyDescent="0.25">
      <c r="A24" s="6" t="s">
        <v>13</v>
      </c>
      <c r="B24" s="6" t="s">
        <v>43</v>
      </c>
      <c r="C24" s="6" t="s">
        <v>14</v>
      </c>
      <c r="D24" s="6" t="s">
        <v>18</v>
      </c>
      <c r="E24" s="6">
        <v>800251440</v>
      </c>
      <c r="F24" s="6" t="s">
        <v>16</v>
      </c>
      <c r="G24" s="6">
        <v>816001182</v>
      </c>
      <c r="H24" s="6" t="s">
        <v>56</v>
      </c>
      <c r="I24" s="7">
        <v>46101</v>
      </c>
      <c r="J24" s="12">
        <v>103632966</v>
      </c>
      <c r="K24" s="6"/>
    </row>
    <row r="25" spans="1:11" x14ac:dyDescent="0.25">
      <c r="A25" s="6" t="s">
        <v>13</v>
      </c>
      <c r="B25" s="6" t="s">
        <v>43</v>
      </c>
      <c r="C25" s="6" t="s">
        <v>14</v>
      </c>
      <c r="D25" s="6" t="s">
        <v>18</v>
      </c>
      <c r="E25" s="6">
        <v>800251440</v>
      </c>
      <c r="F25" s="6" t="s">
        <v>16</v>
      </c>
      <c r="G25" s="6">
        <v>900249425</v>
      </c>
      <c r="H25" s="6" t="s">
        <v>57</v>
      </c>
      <c r="I25" s="7">
        <v>46101</v>
      </c>
      <c r="J25" s="12">
        <v>520576</v>
      </c>
      <c r="K25" s="6"/>
    </row>
    <row r="26" spans="1:11" x14ac:dyDescent="0.25">
      <c r="A26" s="6" t="s">
        <v>13</v>
      </c>
      <c r="B26" s="6" t="s">
        <v>43</v>
      </c>
      <c r="C26" s="6" t="s">
        <v>19</v>
      </c>
      <c r="D26" s="6" t="s">
        <v>18</v>
      </c>
      <c r="E26" s="6">
        <v>901021565</v>
      </c>
      <c r="F26" s="6" t="s">
        <v>37</v>
      </c>
      <c r="G26" s="6">
        <v>800020591</v>
      </c>
      <c r="H26" s="6" t="s">
        <v>48</v>
      </c>
      <c r="I26" s="7">
        <v>46101</v>
      </c>
      <c r="J26" s="12">
        <v>17627144</v>
      </c>
      <c r="K26" s="6"/>
    </row>
    <row r="27" spans="1:11" x14ac:dyDescent="0.25">
      <c r="A27" s="6" t="s">
        <v>13</v>
      </c>
      <c r="B27" s="6" t="s">
        <v>43</v>
      </c>
      <c r="C27" s="6" t="s">
        <v>19</v>
      </c>
      <c r="D27" s="6" t="s">
        <v>18</v>
      </c>
      <c r="E27" s="6">
        <v>901021565</v>
      </c>
      <c r="F27" s="6" t="s">
        <v>37</v>
      </c>
      <c r="G27" s="6">
        <v>805010659</v>
      </c>
      <c r="H27" s="6" t="s">
        <v>49</v>
      </c>
      <c r="I27" s="7">
        <v>46101</v>
      </c>
      <c r="J27" s="12">
        <v>24846524</v>
      </c>
      <c r="K27" s="6"/>
    </row>
    <row r="28" spans="1:11" x14ac:dyDescent="0.25">
      <c r="A28" s="6" t="s">
        <v>13</v>
      </c>
      <c r="B28" s="6" t="s">
        <v>43</v>
      </c>
      <c r="C28" s="6" t="s">
        <v>19</v>
      </c>
      <c r="D28" s="6" t="s">
        <v>18</v>
      </c>
      <c r="E28" s="6">
        <v>901021565</v>
      </c>
      <c r="F28" s="6" t="s">
        <v>37</v>
      </c>
      <c r="G28" s="6">
        <v>900463808</v>
      </c>
      <c r="H28" s="6" t="s">
        <v>50</v>
      </c>
      <c r="I28" s="6" t="s">
        <v>70</v>
      </c>
      <c r="J28" s="12">
        <v>12594090</v>
      </c>
      <c r="K28" s="6"/>
    </row>
    <row r="29" spans="1:11" x14ac:dyDescent="0.25">
      <c r="A29" s="6" t="s">
        <v>13</v>
      </c>
      <c r="B29" s="6" t="s">
        <v>43</v>
      </c>
      <c r="C29" s="6" t="s">
        <v>19</v>
      </c>
      <c r="D29" s="6" t="s">
        <v>18</v>
      </c>
      <c r="E29" s="6">
        <v>901021565</v>
      </c>
      <c r="F29" s="6" t="s">
        <v>37</v>
      </c>
      <c r="G29" s="6">
        <v>901001711</v>
      </c>
      <c r="H29" s="6" t="s">
        <v>51</v>
      </c>
      <c r="I29" s="7">
        <v>46101</v>
      </c>
      <c r="J29" s="12">
        <v>121837574</v>
      </c>
      <c r="K29" s="6"/>
    </row>
    <row r="30" spans="1:11" x14ac:dyDescent="0.25">
      <c r="A30" s="6" t="s">
        <v>13</v>
      </c>
      <c r="B30" s="6" t="s">
        <v>43</v>
      </c>
      <c r="C30" s="6" t="s">
        <v>19</v>
      </c>
      <c r="D30" s="6" t="s">
        <v>18</v>
      </c>
      <c r="E30" s="6">
        <v>901021565</v>
      </c>
      <c r="F30" s="6" t="s">
        <v>37</v>
      </c>
      <c r="G30" s="6">
        <v>901714987</v>
      </c>
      <c r="H30" s="6" t="s">
        <v>52</v>
      </c>
      <c r="I30" s="7">
        <v>46101</v>
      </c>
      <c r="J30" s="12">
        <v>29481250</v>
      </c>
      <c r="K30" s="6"/>
    </row>
    <row r="31" spans="1:11" x14ac:dyDescent="0.25">
      <c r="A31" s="6" t="s">
        <v>13</v>
      </c>
      <c r="B31" s="6" t="s">
        <v>61</v>
      </c>
      <c r="C31" s="6" t="s">
        <v>14</v>
      </c>
      <c r="D31" s="6" t="s">
        <v>15</v>
      </c>
      <c r="E31" s="6">
        <v>800251440</v>
      </c>
      <c r="F31" s="6" t="s">
        <v>16</v>
      </c>
      <c r="G31" s="6">
        <v>800149695</v>
      </c>
      <c r="H31" s="6" t="s">
        <v>34</v>
      </c>
      <c r="I31" s="7">
        <v>46156</v>
      </c>
      <c r="J31" s="12">
        <v>28144018</v>
      </c>
      <c r="K31" s="6"/>
    </row>
    <row r="32" spans="1:11" x14ac:dyDescent="0.25">
      <c r="A32" s="6" t="s">
        <v>13</v>
      </c>
      <c r="B32" s="6" t="s">
        <v>61</v>
      </c>
      <c r="C32" s="6" t="s">
        <v>14</v>
      </c>
      <c r="D32" s="6" t="s">
        <v>15</v>
      </c>
      <c r="E32" s="6">
        <v>800251440</v>
      </c>
      <c r="F32" s="6" t="s">
        <v>16</v>
      </c>
      <c r="G32" s="6">
        <v>816001182</v>
      </c>
      <c r="H32" s="6" t="s">
        <v>46</v>
      </c>
      <c r="I32" s="7">
        <v>46156</v>
      </c>
      <c r="J32" s="12">
        <v>67163846</v>
      </c>
      <c r="K32" s="6"/>
    </row>
    <row r="33" spans="1:11" x14ac:dyDescent="0.25">
      <c r="A33" s="6" t="s">
        <v>13</v>
      </c>
      <c r="B33" s="6" t="s">
        <v>61</v>
      </c>
      <c r="C33" s="6" t="s">
        <v>14</v>
      </c>
      <c r="D33" s="6" t="s">
        <v>15</v>
      </c>
      <c r="E33" s="6">
        <v>800251440</v>
      </c>
      <c r="F33" s="6" t="s">
        <v>16</v>
      </c>
      <c r="G33" s="6">
        <v>900578105</v>
      </c>
      <c r="H33" s="6" t="s">
        <v>62</v>
      </c>
      <c r="I33" s="7">
        <v>46156</v>
      </c>
      <c r="J33" s="12">
        <v>21888133</v>
      </c>
      <c r="K33" s="6"/>
    </row>
    <row r="34" spans="1:11" x14ac:dyDescent="0.25">
      <c r="A34" s="6" t="s">
        <v>13</v>
      </c>
      <c r="B34" s="6" t="s">
        <v>61</v>
      </c>
      <c r="C34" s="6" t="s">
        <v>14</v>
      </c>
      <c r="D34" s="6" t="s">
        <v>15</v>
      </c>
      <c r="E34" s="6">
        <v>800251440</v>
      </c>
      <c r="F34" s="6" t="s">
        <v>16</v>
      </c>
      <c r="G34" s="6">
        <v>900580962</v>
      </c>
      <c r="H34" s="6" t="s">
        <v>63</v>
      </c>
      <c r="I34" s="7">
        <v>46156</v>
      </c>
      <c r="J34" s="12">
        <v>616900</v>
      </c>
      <c r="K34" s="6"/>
    </row>
    <row r="35" spans="1:11" x14ac:dyDescent="0.25">
      <c r="A35" s="6" t="s">
        <v>13</v>
      </c>
      <c r="B35" s="6" t="s">
        <v>61</v>
      </c>
      <c r="C35" s="6" t="s">
        <v>14</v>
      </c>
      <c r="D35" s="6" t="s">
        <v>15</v>
      </c>
      <c r="E35" s="6">
        <v>800251440</v>
      </c>
      <c r="F35" s="6" t="s">
        <v>16</v>
      </c>
      <c r="G35" s="6">
        <v>900677118</v>
      </c>
      <c r="H35" s="6" t="s">
        <v>64</v>
      </c>
      <c r="I35" s="7">
        <v>46156</v>
      </c>
      <c r="J35" s="12">
        <v>319521765</v>
      </c>
      <c r="K35" s="6"/>
    </row>
    <row r="36" spans="1:11" x14ac:dyDescent="0.25">
      <c r="A36" s="6" t="s">
        <v>13</v>
      </c>
      <c r="B36" s="6" t="s">
        <v>61</v>
      </c>
      <c r="C36" s="6" t="s">
        <v>14</v>
      </c>
      <c r="D36" s="6" t="s">
        <v>15</v>
      </c>
      <c r="E36" s="6">
        <v>800251440</v>
      </c>
      <c r="F36" s="6" t="s">
        <v>16</v>
      </c>
      <c r="G36" s="6">
        <v>900979320</v>
      </c>
      <c r="H36" s="6" t="s">
        <v>65</v>
      </c>
      <c r="I36" s="7">
        <v>46156</v>
      </c>
      <c r="J36" s="12">
        <v>476000</v>
      </c>
      <c r="K36" s="6"/>
    </row>
    <row r="37" spans="1:11" x14ac:dyDescent="0.25">
      <c r="A37" s="6" t="s">
        <v>13</v>
      </c>
      <c r="B37" s="6" t="s">
        <v>61</v>
      </c>
      <c r="C37" s="6" t="s">
        <v>14</v>
      </c>
      <c r="D37" s="6" t="s">
        <v>15</v>
      </c>
      <c r="E37" s="6">
        <v>830003564</v>
      </c>
      <c r="F37" s="6" t="s">
        <v>17</v>
      </c>
      <c r="G37" s="6">
        <v>860007336</v>
      </c>
      <c r="H37" s="6" t="s">
        <v>35</v>
      </c>
      <c r="I37" s="7">
        <v>46156</v>
      </c>
      <c r="J37" s="12">
        <v>2951756</v>
      </c>
      <c r="K37" s="6"/>
    </row>
    <row r="38" spans="1:11" x14ac:dyDescent="0.25">
      <c r="A38" s="6" t="s">
        <v>13</v>
      </c>
      <c r="B38" s="6" t="s">
        <v>61</v>
      </c>
      <c r="C38" s="6" t="s">
        <v>14</v>
      </c>
      <c r="D38" s="6" t="s">
        <v>15</v>
      </c>
      <c r="E38" s="6">
        <v>830003564</v>
      </c>
      <c r="F38" s="6" t="s">
        <v>17</v>
      </c>
      <c r="G38" s="6">
        <v>860013570</v>
      </c>
      <c r="H38" s="6" t="s">
        <v>36</v>
      </c>
      <c r="I38" s="7">
        <v>46156</v>
      </c>
      <c r="J38" s="12">
        <v>98254942</v>
      </c>
      <c r="K38" s="6"/>
    </row>
    <row r="39" spans="1:11" x14ac:dyDescent="0.25">
      <c r="A39" s="6" t="s">
        <v>13</v>
      </c>
      <c r="B39" s="6" t="s">
        <v>61</v>
      </c>
      <c r="C39" s="6" t="s">
        <v>14</v>
      </c>
      <c r="D39" s="6" t="s">
        <v>18</v>
      </c>
      <c r="E39" s="6">
        <v>800251440</v>
      </c>
      <c r="F39" s="6" t="s">
        <v>16</v>
      </c>
      <c r="G39" s="6">
        <v>830010337</v>
      </c>
      <c r="H39" s="6" t="s">
        <v>66</v>
      </c>
      <c r="I39" s="7">
        <v>46156</v>
      </c>
      <c r="J39" s="12">
        <v>4023270</v>
      </c>
      <c r="K39" s="6"/>
    </row>
    <row r="40" spans="1:11" x14ac:dyDescent="0.25">
      <c r="A40" s="6" t="s">
        <v>13</v>
      </c>
      <c r="B40" s="6" t="s">
        <v>61</v>
      </c>
      <c r="C40" s="6" t="s">
        <v>14</v>
      </c>
      <c r="D40" s="6" t="s">
        <v>18</v>
      </c>
      <c r="E40" s="6">
        <v>830003564</v>
      </c>
      <c r="F40" s="6" t="s">
        <v>17</v>
      </c>
      <c r="G40" s="6">
        <v>860007336</v>
      </c>
      <c r="H40" s="6" t="s">
        <v>35</v>
      </c>
      <c r="I40" s="7">
        <v>46156</v>
      </c>
      <c r="J40" s="12">
        <v>67986656</v>
      </c>
      <c r="K40" s="6"/>
    </row>
    <row r="41" spans="1:11" x14ac:dyDescent="0.25">
      <c r="A41" s="6" t="s">
        <v>13</v>
      </c>
      <c r="B41" s="6" t="s">
        <v>61</v>
      </c>
      <c r="C41" s="6" t="s">
        <v>19</v>
      </c>
      <c r="D41" s="6" t="s">
        <v>15</v>
      </c>
      <c r="E41" s="6">
        <v>800130907</v>
      </c>
      <c r="F41" s="6" t="s">
        <v>21</v>
      </c>
      <c r="G41" s="6">
        <v>900291018</v>
      </c>
      <c r="H41" s="6" t="s">
        <v>67</v>
      </c>
      <c r="I41" s="7">
        <v>46156</v>
      </c>
      <c r="J41" s="12">
        <v>2928723494</v>
      </c>
      <c r="K41" s="6"/>
    </row>
    <row r="42" spans="1:11" x14ac:dyDescent="0.25">
      <c r="A42" s="6" t="s">
        <v>13</v>
      </c>
      <c r="B42" s="6" t="s">
        <v>61</v>
      </c>
      <c r="C42" s="6" t="s">
        <v>19</v>
      </c>
      <c r="D42" s="6" t="s">
        <v>18</v>
      </c>
      <c r="E42" s="6">
        <v>800130907</v>
      </c>
      <c r="F42" s="6" t="s">
        <v>21</v>
      </c>
      <c r="G42" s="6">
        <v>900291018</v>
      </c>
      <c r="H42" s="6" t="s">
        <v>67</v>
      </c>
      <c r="I42" s="7">
        <v>46156</v>
      </c>
      <c r="J42" s="12">
        <v>1037406190</v>
      </c>
      <c r="K42" s="6"/>
    </row>
    <row r="43" spans="1:11" x14ac:dyDescent="0.25">
      <c r="A43" s="24" t="s">
        <v>39</v>
      </c>
      <c r="B43" s="24"/>
      <c r="C43" s="24"/>
      <c r="D43" s="24"/>
      <c r="E43" s="24"/>
      <c r="F43" s="24"/>
      <c r="G43" s="24"/>
      <c r="H43" s="24"/>
      <c r="I43" s="24"/>
      <c r="J43" s="13">
        <f>SUM(J7:J42)</f>
        <v>8204613142</v>
      </c>
      <c r="K43" s="6"/>
    </row>
  </sheetData>
  <sheetProtection algorithmName="SHA-512" hashValue="HdQX0OIzhRIaziWThkn47YuS5M+7D3NEu8+QWWnPOeJuTQ9rshAl2XaAkRc7LwKbVhZbsqkMJhraLg3qBZot+w==" saltValue="c8ReU4ianQI0DQRHUifEyQ==" spinCount="100000" sheet="1" objects="1" scenarios="1"/>
  <autoFilter ref="A6:K43" xr:uid="{29AE768C-AE12-45A8-B98C-E480C9B9E34B}"/>
  <mergeCells count="4">
    <mergeCell ref="A1:A5"/>
    <mergeCell ref="B1:K2"/>
    <mergeCell ref="B3:K4"/>
    <mergeCell ref="B5:K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9CDB73959B654687E1E510630FBF06" ma:contentTypeVersion="5" ma:contentTypeDescription="Crear nuevo documento." ma:contentTypeScope="" ma:versionID="562c7ab25e29a1d353b368fe244316f1">
  <xsd:schema xmlns:xsd="http://www.w3.org/2001/XMLSchema" xmlns:xs="http://www.w3.org/2001/XMLSchema" xmlns:p="http://schemas.microsoft.com/office/2006/metadata/properties" xmlns:ns2="a89a2212-8ffe-4f56-88b2-5e2fabe15bb8" xmlns:ns3="5b63cd12-9a8a-4e54-be72-90651e442c90" targetNamespace="http://schemas.microsoft.com/office/2006/metadata/properties" ma:root="true" ma:fieldsID="335a07a7b8eea3b6d86aa4ce374643f6" ns2:_="" ns3:_="">
    <xsd:import namespace="a89a2212-8ffe-4f56-88b2-5e2fabe15bb8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" ma:internalName="A_x00f1_o">
      <xsd:simpleType>
        <xsd:restriction base="dms:Number"/>
      </xsd:simpleType>
    </xsd:element>
    <xsd:element name="Fecha" ma:index="11" nillable="true" ma:displayName="Mes" ma:internalName="Fecha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_x0020_de_x0020_publicaci_x00f3_n xmlns="a89a2212-8ffe-4f56-88b2-5e2fabe15bb8">2026-06-05T05:00:00+00:00</Fecha_x0020_de_x0020_publicaci_x00f3_n>
    <Fecha xmlns="a89a2212-8ffe-4f56-88b2-5e2fabe15bb8">5</Fecha>
    <Descripci_x00f3_n xmlns="a89a2212-8ffe-4f56-88b2-5e2fabe15bb8" xsi:nil="true"/>
    <A_x00f1_o xmlns="a89a2212-8ffe-4f56-88b2-5e2fabe15bb8">2026</A_x00f1_o>
  </documentManagement>
</p:properties>
</file>

<file path=customXml/itemProps1.xml><?xml version="1.0" encoding="utf-8"?>
<ds:datastoreItem xmlns:ds="http://schemas.openxmlformats.org/officeDocument/2006/customXml" ds:itemID="{668F79DC-1703-4D31-AF70-CF63308CF4D5}"/>
</file>

<file path=customXml/itemProps2.xml><?xml version="1.0" encoding="utf-8"?>
<ds:datastoreItem xmlns:ds="http://schemas.openxmlformats.org/officeDocument/2006/customXml" ds:itemID="{42E07857-F410-49D4-AA3D-70642D5AA33A}"/>
</file>

<file path=customXml/itemProps3.xml><?xml version="1.0" encoding="utf-8"?>
<ds:datastoreItem xmlns:ds="http://schemas.openxmlformats.org/officeDocument/2006/customXml" ds:itemID="{203F5E50-B420-4E6C-AE6D-00A1F846C23D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EPS</vt:lpstr>
      <vt:lpstr>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Patricia Parra Chavarro</dc:creator>
  <cp:lastModifiedBy>Heidy Patricia Parra Chavarro</cp:lastModifiedBy>
  <dcterms:created xsi:type="dcterms:W3CDTF">2026-01-05T14:28:32Z</dcterms:created>
  <dcterms:modified xsi:type="dcterms:W3CDTF">2026-06-01T16:24:35Z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0x010100989CDB73959B654687E1E510630FBF06</vt:lpwstr>
  </property>
</Properties>
</file>