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dres-my.sharepoint.com/personal/gina_diaz_adres_gov_co/Documents/MIS DOCUMENTOS GPDA/AÑO 2026/"/>
    </mc:Choice>
  </mc:AlternateContent>
  <xr:revisionPtr revIDLastSave="0" documentId="8_{0CD970C7-7D78-4B88-AF63-6C4B88C6652F}" xr6:coauthVersionLast="47" xr6:coauthVersionMax="47" xr10:uidLastSave="{00000000-0000-0000-0000-000000000000}"/>
  <bookViews>
    <workbookView xWindow="-120" yWindow="-120" windowWidth="29040" windowHeight="15720" tabRatio="582" xr2:uid="{00000000-000D-0000-FFFF-FFFF00000000}"/>
  </bookViews>
  <sheets>
    <sheet name="Certificacion Giro A EPS" sheetId="3" r:id="rId1"/>
  </sheets>
  <definedNames>
    <definedName name="_xlnm._FilterDatabase" localSheetId="0" hidden="1">'Certificacion Giro A EPS'!$A$8:$L$40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3" l="1"/>
  <c r="C40" i="3" l="1"/>
  <c r="G40" i="3" l="1"/>
  <c r="D40" i="3"/>
  <c r="E40" i="3"/>
  <c r="F40" i="3"/>
  <c r="H40" i="3"/>
  <c r="K40" i="3"/>
</calcChain>
</file>

<file path=xl/sharedStrings.xml><?xml version="1.0" encoding="utf-8"?>
<sst xmlns="http://schemas.openxmlformats.org/spreadsheetml/2006/main" count="83" uniqueCount="79">
  <si>
    <t>TOTAL</t>
  </si>
  <si>
    <t>Observación</t>
  </si>
  <si>
    <t>Codigo EPS</t>
  </si>
  <si>
    <t>EPS</t>
  </si>
  <si>
    <t>Liquidación del proceso</t>
  </si>
  <si>
    <t>Giros y descuentos aplicados en el proceso</t>
  </si>
  <si>
    <t>UPC Apropiada</t>
  </si>
  <si>
    <t>UPC Restituida</t>
  </si>
  <si>
    <t>UPC Neta</t>
  </si>
  <si>
    <t>Valor a girar
 (Fuentes de financiación nivel central)</t>
  </si>
  <si>
    <t>Descuento de Auditorias RS</t>
  </si>
  <si>
    <t>Giro Directo a IPS y/o proveedores - Proceso*</t>
  </si>
  <si>
    <t>Giro Neto a EPS</t>
  </si>
  <si>
    <t>CCF033</t>
  </si>
  <si>
    <t>CCF050</t>
  </si>
  <si>
    <t>CCF055</t>
  </si>
  <si>
    <t>CCF102</t>
  </si>
  <si>
    <t>EPS025</t>
  </si>
  <si>
    <t>EPSI01</t>
  </si>
  <si>
    <t>EPSI03</t>
  </si>
  <si>
    <t>EPSI04</t>
  </si>
  <si>
    <t>EPSI05</t>
  </si>
  <si>
    <t>EPSI06</t>
  </si>
  <si>
    <t>EPSS01</t>
  </si>
  <si>
    <t>EPSS02</t>
  </si>
  <si>
    <t>EPSS05</t>
  </si>
  <si>
    <t>EPSS08</t>
  </si>
  <si>
    <t>EPSS10</t>
  </si>
  <si>
    <t>EPSS12</t>
  </si>
  <si>
    <t>EPSS17</t>
  </si>
  <si>
    <t>EPSS18</t>
  </si>
  <si>
    <t>EPSS34</t>
  </si>
  <si>
    <t>EPSS37</t>
  </si>
  <si>
    <t>EPSS40</t>
  </si>
  <si>
    <t>EPSS41</t>
  </si>
  <si>
    <t>EPSS42</t>
  </si>
  <si>
    <t>EPSS46</t>
  </si>
  <si>
    <t>EPSS48</t>
  </si>
  <si>
    <t>EPSS49</t>
  </si>
  <si>
    <t>ESS024</t>
  </si>
  <si>
    <t>ESS062</t>
  </si>
  <si>
    <t>ESS118</t>
  </si>
  <si>
    <t>ESS207</t>
  </si>
  <si>
    <t>Familiar de Colombia</t>
  </si>
  <si>
    <t>Comfaoriente</t>
  </si>
  <si>
    <t>Comfachoco</t>
  </si>
  <si>
    <t>Capresoca</t>
  </si>
  <si>
    <t>Dusakawi</t>
  </si>
  <si>
    <t>Asociación Indígena del Cauca</t>
  </si>
  <si>
    <t>Anaswayuu</t>
  </si>
  <si>
    <t>Mallamas</t>
  </si>
  <si>
    <t>Pijaos</t>
  </si>
  <si>
    <t>Aliansalud</t>
  </si>
  <si>
    <t>Salud Total</t>
  </si>
  <si>
    <t>Sanitas</t>
  </si>
  <si>
    <t>Compensar</t>
  </si>
  <si>
    <t>Suramericana</t>
  </si>
  <si>
    <t>Comfenalco Valle</t>
  </si>
  <si>
    <t>Famisanar</t>
  </si>
  <si>
    <t>Servicio Occidental de Salud</t>
  </si>
  <si>
    <t>Capital Salud</t>
  </si>
  <si>
    <t>Nueva Eps</t>
  </si>
  <si>
    <t>Savia Salud</t>
  </si>
  <si>
    <t>Coosalud</t>
  </si>
  <si>
    <t>Salud Mia</t>
  </si>
  <si>
    <t>Mutual Ser</t>
  </si>
  <si>
    <t>Asmet Salud</t>
  </si>
  <si>
    <t>Emssanar</t>
  </si>
  <si>
    <t>LIQUIDACIÓN MENSUAL DE AFILIADOS - GIRO A ENTIDADES PROMOTORAS DE SALUD
ABRIL 2026</t>
  </si>
  <si>
    <t>Proteger</t>
  </si>
  <si>
    <t xml:space="preserve">Del Giro Neto a EPS, no se aplicó $1.493.588.914,00, en virtud de la Resolución 2023320030001459-6 del 8 de marzo de 2023 de la SNS. </t>
  </si>
  <si>
    <t>Del "Giro Neto a EPS" no se aplicó $3.163.521.919,60 por embargo, según lo informado por tesorería.</t>
  </si>
  <si>
    <t>Del "Giro Neto a EPS" no se aplicó $212.021.419,00  por embargo, según lo informado por tesorería.</t>
  </si>
  <si>
    <t>Del "Giro Neto a EPS" no se aplicó $39.507.661.803,88 por embargo, según lo informado por tesorería.</t>
  </si>
  <si>
    <t>Del Giro Neto a EPS, no se aplicó $10.472.710.133,00, en virtud de la Resolución 2023320030001433-6 del 6 de marzo 2023 de la SNS. Del "Giro Neto a EPS" no se aplicó $18.696.475.847,04  por embargo, según lo informado por tesorería.</t>
  </si>
  <si>
    <t>Fecha de giro: 10/04/2026</t>
  </si>
  <si>
    <t>Del Giro Neto a EPS, no se aplicó $242.754.043.655,00, en virtud de la Resolución 2023320030002757-6 del 9 de mayo de 2023 de la SNS. El 23 de abril de 2026, se aplicó giro directo por valor de $209.478.172.277 atendiendo comunicación de la SNS 20263200101206851 del 17 de abril de 2026, allegada a la ADRES en correo electrónico del 20 de abril de 2026.</t>
  </si>
  <si>
    <t>Giro Directo a IPS y/o proveedores - Complemento**</t>
  </si>
  <si>
    <t>Fecha de giro 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</si>
</sst>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CC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3" fillId="2" borderId="0" xfId="0" applyFont="1" applyFill="1"/>
    <xf numFmtId="43" fontId="3" fillId="2" borderId="0" xfId="1" applyFont="1" applyFill="1"/>
    <xf numFmtId="4" fontId="2" fillId="2" borderId="0" xfId="0" applyNumberFormat="1" applyFont="1" applyFill="1"/>
    <xf numFmtId="0" fontId="5" fillId="0" borderId="0" xfId="0" applyFont="1"/>
    <xf numFmtId="4" fontId="6" fillId="3" borderId="1" xfId="0" applyNumberFormat="1" applyFont="1" applyFill="1" applyBorder="1" applyAlignment="1">
      <alignment horizontal="right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wrapText="1"/>
    </xf>
    <xf numFmtId="43" fontId="3" fillId="0" borderId="0" xfId="1" applyFont="1" applyFill="1" applyAlignment="1">
      <alignment vertical="center"/>
    </xf>
    <xf numFmtId="43" fontId="3" fillId="0" borderId="0" xfId="1" applyFont="1" applyFill="1" applyBorder="1" applyAlignment="1">
      <alignment vertical="center"/>
    </xf>
    <xf numFmtId="43" fontId="6" fillId="0" borderId="0" xfId="2" applyFont="1" applyFill="1" applyBorder="1" applyAlignment="1">
      <alignment horizontal="center" vertical="center" wrapText="1"/>
    </xf>
    <xf numFmtId="0" fontId="2" fillId="0" borderId="0" xfId="0" applyFont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43" fontId="4" fillId="2" borderId="0" xfId="1" applyFont="1" applyFill="1"/>
    <xf numFmtId="43" fontId="8" fillId="2" borderId="0" xfId="1" applyFont="1" applyFill="1"/>
    <xf numFmtId="4" fontId="10" fillId="0" borderId="0" xfId="0" applyNumberFormat="1" applyFont="1"/>
    <xf numFmtId="43" fontId="6" fillId="3" borderId="4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horizontal="justify" vertical="center" wrapText="1"/>
    </xf>
    <xf numFmtId="43" fontId="4" fillId="0" borderId="1" xfId="1" applyFont="1" applyFill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 wrapText="1"/>
    </xf>
    <xf numFmtId="43" fontId="4" fillId="0" borderId="1" xfId="1" applyFont="1" applyFill="1" applyBorder="1" applyAlignment="1">
      <alignment horizontal="justify" vertical="center" wrapText="1"/>
    </xf>
    <xf numFmtId="14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/>
    <xf numFmtId="4" fontId="4" fillId="2" borderId="1" xfId="0" applyNumberFormat="1" applyFont="1" applyFill="1" applyBorder="1"/>
    <xf numFmtId="1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1" xfId="1" applyNumberFormat="1" applyFont="1" applyFill="1" applyBorder="1" applyAlignment="1">
      <alignment vertical="center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vertical="center"/>
    </xf>
    <xf numFmtId="43" fontId="6" fillId="3" borderId="1" xfId="5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43" fontId="6" fillId="3" borderId="4" xfId="1" applyFont="1" applyFill="1" applyBorder="1" applyAlignment="1">
      <alignment horizontal="center" vertical="center" wrapText="1"/>
    </xf>
    <xf numFmtId="43" fontId="6" fillId="3" borderId="5" xfId="1" applyFont="1" applyFill="1" applyBorder="1" applyAlignment="1">
      <alignment horizontal="center" vertical="center" wrapText="1"/>
    </xf>
    <xf numFmtId="43" fontId="6" fillId="3" borderId="6" xfId="1" applyFont="1" applyFill="1" applyBorder="1" applyAlignment="1">
      <alignment horizontal="center" vertical="center" wrapText="1"/>
    </xf>
  </cellXfs>
  <cellStyles count="9">
    <cellStyle name="Millares" xfId="1" builtinId="3"/>
    <cellStyle name="Millares 2" xfId="3" xr:uid="{81738806-333A-476D-B6EC-58EA033D5198}"/>
    <cellStyle name="Millares 2 2" xfId="7" xr:uid="{0AB8DA97-D062-4B63-80E8-B649C70DAF90}"/>
    <cellStyle name="Millares 3" xfId="5" xr:uid="{0831AB8F-FB4E-41E8-B073-E1941547C06C}"/>
    <cellStyle name="Millares 9" xfId="2" xr:uid="{53B66E1E-C0A5-4C79-8CFF-9113CA9AF283}"/>
    <cellStyle name="Millares 9 2" xfId="4" xr:uid="{B54EC228-9267-41B3-AFE6-127F7F9AB9E2}"/>
    <cellStyle name="Millares 9 2 2" xfId="8" xr:uid="{FD874AB4-2FD8-482F-9DF1-4A44D82F54AB}"/>
    <cellStyle name="Millares 9 3" xfId="6" xr:uid="{A7357C9B-3E88-4182-A82C-C7DDDD4F1A2B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232833</xdr:colOff>
      <xdr:row>0</xdr:row>
      <xdr:rowOff>0</xdr:rowOff>
    </xdr:from>
    <xdr:to>
      <xdr:col>1</xdr:col>
      <xdr:colOff>829627</xdr:colOff>
      <xdr:row>5</xdr:row>
      <xdr:rowOff>74635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4F9149-8E65-4F54-BC09-A351BC62D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3" y="190500"/>
          <a:ext cx="1215919" cy="1232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17F6B-7336-403E-B6B1-A0002F0070C5}">
  <dimension ref="A1:O44"/>
  <sheetViews>
    <sheetView showGridLines="0" tabSelected="1" zoomScale="115" zoomScaleNormal="115" workbookViewId="0">
      <selection activeCell="A8" sqref="A8:A9"/>
    </sheetView>
  </sheetViews>
  <sheetFormatPr baseColWidth="10" defaultColWidth="11.42578125" defaultRowHeight="15" customHeight="1" x14ac:dyDescent="0.2"/>
  <cols>
    <col min="1" max="1" width="9.28515625" style="1" customWidth="1"/>
    <col min="2" max="2" width="22.5703125" style="1" customWidth="1"/>
    <col min="3" max="3" width="19" style="1" bestFit="1" customWidth="1"/>
    <col min="4" max="5" width="17.42578125" style="1" customWidth="1"/>
    <col min="6" max="7" width="18.85546875" style="1" customWidth="1"/>
    <col min="8" max="10" width="17.140625" style="1" customWidth="1"/>
    <col min="11" max="11" width="17.140625" style="15" customWidth="1"/>
    <col min="12" max="12" width="68.42578125" style="1" customWidth="1"/>
    <col min="13" max="13" width="11.42578125" style="1" customWidth="1"/>
    <col min="14" max="14" width="16.42578125" style="1" bestFit="1" customWidth="1"/>
    <col min="15" max="15" width="13.85546875" style="1" bestFit="1" customWidth="1"/>
    <col min="16" max="26" width="11.42578125" style="1"/>
    <col min="27" max="27" width="11.42578125" style="1" customWidth="1"/>
    <col min="28" max="16384" width="11.42578125" style="1"/>
  </cols>
  <sheetData>
    <row r="1" spans="1:14" ht="17.25" customHeight="1" x14ac:dyDescent="0.2">
      <c r="A1" s="3"/>
      <c r="B1" s="3"/>
      <c r="C1" s="4"/>
      <c r="D1" s="4"/>
      <c r="E1" s="4"/>
      <c r="F1" s="4"/>
      <c r="G1" s="4"/>
      <c r="H1" s="4"/>
      <c r="I1" s="4"/>
      <c r="J1" s="4"/>
      <c r="K1" s="18"/>
      <c r="L1" s="15"/>
    </row>
    <row r="2" spans="1:14" ht="17.25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10.5" customHeight="1" x14ac:dyDescent="0.2">
      <c r="C3" s="2"/>
      <c r="D3" s="2"/>
      <c r="E3" s="2"/>
      <c r="F3" s="2"/>
      <c r="G3" s="2"/>
      <c r="H3" s="2"/>
      <c r="I3" s="2"/>
      <c r="J3" s="2"/>
      <c r="K3" s="17"/>
      <c r="L3" s="2"/>
    </row>
    <row r="4" spans="1:14" s="9" customFormat="1" ht="29.25" customHeight="1" x14ac:dyDescent="0.2">
      <c r="A4" s="43" t="s">
        <v>68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4" ht="17.25" customHeight="1" x14ac:dyDescent="0.2">
      <c r="A5" s="6"/>
      <c r="C5" s="2"/>
      <c r="D5" s="2"/>
      <c r="E5" s="2"/>
      <c r="F5" s="2"/>
      <c r="G5" s="2"/>
      <c r="H5" s="2"/>
      <c r="I5" s="2"/>
      <c r="J5" s="2"/>
      <c r="K5" s="17"/>
      <c r="L5" s="2"/>
    </row>
    <row r="6" spans="1:14" s="14" customFormat="1" ht="17.25" customHeight="1" x14ac:dyDescent="0.2">
      <c r="A6" s="6" t="s">
        <v>75</v>
      </c>
      <c r="B6" s="10"/>
      <c r="C6" s="11"/>
      <c r="D6" s="12"/>
      <c r="E6" s="12"/>
      <c r="F6" s="13"/>
      <c r="G6" s="13"/>
      <c r="H6" s="13"/>
      <c r="I6" s="13"/>
      <c r="J6" s="13"/>
      <c r="K6" s="13"/>
      <c r="L6" s="13"/>
    </row>
    <row r="7" spans="1:14" s="14" customFormat="1" ht="17.25" customHeight="1" x14ac:dyDescent="0.2">
      <c r="A7" s="6"/>
      <c r="B7" s="10"/>
      <c r="C7" s="11"/>
      <c r="D7" s="12"/>
      <c r="E7" s="12"/>
      <c r="F7" s="13"/>
      <c r="G7" s="13"/>
      <c r="H7" s="13"/>
      <c r="I7" s="13"/>
      <c r="J7" s="13"/>
      <c r="K7" s="13"/>
      <c r="L7" s="13"/>
    </row>
    <row r="8" spans="1:14" s="9" customFormat="1" ht="21.75" customHeight="1" x14ac:dyDescent="0.2">
      <c r="A8" s="44" t="s">
        <v>2</v>
      </c>
      <c r="B8" s="46" t="s">
        <v>3</v>
      </c>
      <c r="C8" s="47" t="s">
        <v>4</v>
      </c>
      <c r="D8" s="47"/>
      <c r="E8" s="47"/>
      <c r="F8" s="48" t="s">
        <v>5</v>
      </c>
      <c r="G8" s="49"/>
      <c r="H8" s="49"/>
      <c r="I8" s="49"/>
      <c r="J8" s="49"/>
      <c r="K8" s="50"/>
      <c r="L8" s="44" t="s">
        <v>1</v>
      </c>
    </row>
    <row r="9" spans="1:14" s="9" customFormat="1" ht="46.5" customHeight="1" x14ac:dyDescent="0.2">
      <c r="A9" s="45"/>
      <c r="B9" s="46"/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8" t="s">
        <v>11</v>
      </c>
      <c r="I9" s="38" t="s">
        <v>77</v>
      </c>
      <c r="J9" s="38" t="s">
        <v>78</v>
      </c>
      <c r="K9" s="20" t="s">
        <v>12</v>
      </c>
      <c r="L9" s="45"/>
    </row>
    <row r="10" spans="1:14" s="15" customFormat="1" ht="11.25" x14ac:dyDescent="0.2">
      <c r="A10" s="27" t="s">
        <v>13</v>
      </c>
      <c r="B10" s="28" t="s">
        <v>43</v>
      </c>
      <c r="C10" s="29">
        <v>53955338369</v>
      </c>
      <c r="D10" s="29">
        <v>1131285098</v>
      </c>
      <c r="E10" s="30">
        <v>52824053271</v>
      </c>
      <c r="F10" s="30">
        <v>52813996633</v>
      </c>
      <c r="G10" s="30">
        <v>115874517</v>
      </c>
      <c r="H10" s="30">
        <v>43202870014</v>
      </c>
      <c r="I10" s="30"/>
      <c r="J10" s="30"/>
      <c r="K10" s="30">
        <v>9495252102</v>
      </c>
      <c r="L10" s="24"/>
    </row>
    <row r="11" spans="1:14" s="15" customFormat="1" ht="11.25" x14ac:dyDescent="0.2">
      <c r="A11" s="27" t="s">
        <v>14</v>
      </c>
      <c r="B11" s="28" t="s">
        <v>44</v>
      </c>
      <c r="C11" s="29">
        <v>39195613850</v>
      </c>
      <c r="D11" s="29">
        <v>465028649</v>
      </c>
      <c r="E11" s="30">
        <v>38730585201</v>
      </c>
      <c r="F11" s="30">
        <v>38435162366</v>
      </c>
      <c r="G11" s="30">
        <v>0</v>
      </c>
      <c r="H11" s="30">
        <v>31435701211</v>
      </c>
      <c r="I11" s="30"/>
      <c r="J11" s="30"/>
      <c r="K11" s="30">
        <v>6999461155</v>
      </c>
      <c r="L11" s="24"/>
    </row>
    <row r="12" spans="1:14" s="15" customFormat="1" ht="11.25" x14ac:dyDescent="0.2">
      <c r="A12" s="27" t="s">
        <v>15</v>
      </c>
      <c r="B12" s="28" t="s">
        <v>69</v>
      </c>
      <c r="C12" s="29">
        <v>198516626398</v>
      </c>
      <c r="D12" s="29">
        <v>5357446265</v>
      </c>
      <c r="E12" s="30">
        <v>193159180133</v>
      </c>
      <c r="F12" s="30">
        <v>193043744669</v>
      </c>
      <c r="G12" s="30">
        <v>178367116</v>
      </c>
      <c r="H12" s="30">
        <v>161578034041</v>
      </c>
      <c r="I12" s="30"/>
      <c r="J12" s="30"/>
      <c r="K12" s="30">
        <v>31287343512</v>
      </c>
      <c r="L12" s="25"/>
    </row>
    <row r="13" spans="1:14" s="15" customFormat="1" ht="11.25" x14ac:dyDescent="0.2">
      <c r="A13" s="27" t="s">
        <v>16</v>
      </c>
      <c r="B13" s="28" t="s">
        <v>45</v>
      </c>
      <c r="C13" s="29">
        <v>22338585296</v>
      </c>
      <c r="D13" s="29">
        <v>611374280</v>
      </c>
      <c r="E13" s="30">
        <v>21727211016</v>
      </c>
      <c r="F13" s="30">
        <v>21593484687</v>
      </c>
      <c r="G13" s="30">
        <v>3318694</v>
      </c>
      <c r="H13" s="30">
        <v>16828385134</v>
      </c>
      <c r="I13" s="30"/>
      <c r="J13" s="30"/>
      <c r="K13" s="30">
        <v>4761780859</v>
      </c>
      <c r="L13" s="24"/>
    </row>
    <row r="14" spans="1:14" s="15" customFormat="1" ht="11.25" x14ac:dyDescent="0.2">
      <c r="A14" s="27" t="s">
        <v>17</v>
      </c>
      <c r="B14" s="28" t="s">
        <v>46</v>
      </c>
      <c r="C14" s="29">
        <v>24163430202</v>
      </c>
      <c r="D14" s="29">
        <v>883681043</v>
      </c>
      <c r="E14" s="30">
        <v>23279749159</v>
      </c>
      <c r="F14" s="30">
        <v>23279748583</v>
      </c>
      <c r="G14" s="30">
        <v>6054478</v>
      </c>
      <c r="H14" s="30">
        <v>19542510245</v>
      </c>
      <c r="I14" s="30"/>
      <c r="J14" s="30"/>
      <c r="K14" s="30">
        <v>3731183860</v>
      </c>
      <c r="L14" s="22"/>
    </row>
    <row r="15" spans="1:14" s="15" customFormat="1" ht="22.5" x14ac:dyDescent="0.2">
      <c r="A15" s="31" t="s">
        <v>18</v>
      </c>
      <c r="B15" s="32" t="s">
        <v>47</v>
      </c>
      <c r="C15" s="33">
        <v>46777777277</v>
      </c>
      <c r="D15" s="33">
        <v>5959031416</v>
      </c>
      <c r="E15" s="34">
        <v>40818745861</v>
      </c>
      <c r="F15" s="34">
        <v>40807238907</v>
      </c>
      <c r="G15" s="34">
        <v>5516092</v>
      </c>
      <c r="H15" s="34">
        <v>35565911719</v>
      </c>
      <c r="I15" s="34"/>
      <c r="J15" s="34"/>
      <c r="K15" s="35">
        <v>5235811096</v>
      </c>
      <c r="L15" s="22" t="s">
        <v>70</v>
      </c>
    </row>
    <row r="16" spans="1:14" s="15" customFormat="1" ht="22.5" x14ac:dyDescent="0.2">
      <c r="A16" s="27" t="s">
        <v>19</v>
      </c>
      <c r="B16" s="28" t="s">
        <v>48</v>
      </c>
      <c r="C16" s="29">
        <v>40589056404</v>
      </c>
      <c r="D16" s="29">
        <v>1286818993</v>
      </c>
      <c r="E16" s="30">
        <v>39302237411</v>
      </c>
      <c r="F16" s="30">
        <v>39302237411</v>
      </c>
      <c r="G16" s="30">
        <v>9110123</v>
      </c>
      <c r="H16" s="30">
        <v>19763397122</v>
      </c>
      <c r="I16" s="30"/>
      <c r="J16" s="30"/>
      <c r="K16" s="30">
        <v>19529730166</v>
      </c>
      <c r="L16" s="22" t="s">
        <v>71</v>
      </c>
      <c r="N16" s="36"/>
    </row>
    <row r="17" spans="1:14" s="15" customFormat="1" ht="11.25" x14ac:dyDescent="0.2">
      <c r="A17" s="27" t="s">
        <v>20</v>
      </c>
      <c r="B17" s="28" t="s">
        <v>49</v>
      </c>
      <c r="C17" s="29">
        <v>46269270813</v>
      </c>
      <c r="D17" s="29">
        <v>1156496229</v>
      </c>
      <c r="E17" s="30">
        <v>45112774584</v>
      </c>
      <c r="F17" s="30">
        <v>45093961801</v>
      </c>
      <c r="G17" s="30">
        <v>47783</v>
      </c>
      <c r="H17" s="30">
        <v>25489298317</v>
      </c>
      <c r="I17" s="30"/>
      <c r="J17" s="30"/>
      <c r="K17" s="30">
        <v>19604615701</v>
      </c>
      <c r="L17" s="24"/>
    </row>
    <row r="18" spans="1:14" s="15" customFormat="1" ht="11.25" x14ac:dyDescent="0.2">
      <c r="A18" s="27" t="s">
        <v>21</v>
      </c>
      <c r="B18" s="28" t="s">
        <v>50</v>
      </c>
      <c r="C18" s="29">
        <v>67188303965</v>
      </c>
      <c r="D18" s="29">
        <v>1466771568</v>
      </c>
      <c r="E18" s="30">
        <v>65721532397</v>
      </c>
      <c r="F18" s="30">
        <v>65718021720</v>
      </c>
      <c r="G18" s="30">
        <v>0</v>
      </c>
      <c r="H18" s="30">
        <v>40888033952</v>
      </c>
      <c r="I18" s="30"/>
      <c r="J18" s="30"/>
      <c r="K18" s="30">
        <v>24829987768</v>
      </c>
      <c r="L18" s="24"/>
    </row>
    <row r="19" spans="1:14" s="15" customFormat="1" ht="11.25" x14ac:dyDescent="0.2">
      <c r="A19" s="27" t="s">
        <v>22</v>
      </c>
      <c r="B19" s="28" t="s">
        <v>51</v>
      </c>
      <c r="C19" s="29">
        <v>17070485986</v>
      </c>
      <c r="D19" s="29">
        <v>674427045</v>
      </c>
      <c r="E19" s="30">
        <v>16396058941</v>
      </c>
      <c r="F19" s="30">
        <v>16396058941</v>
      </c>
      <c r="G19" s="30">
        <v>0</v>
      </c>
      <c r="H19" s="30">
        <v>15536214128</v>
      </c>
      <c r="I19" s="30"/>
      <c r="J19" s="30"/>
      <c r="K19" s="30">
        <v>859844813</v>
      </c>
      <c r="L19" s="23"/>
    </row>
    <row r="20" spans="1:14" s="15" customFormat="1" ht="11.25" x14ac:dyDescent="0.2">
      <c r="A20" s="27" t="s">
        <v>23</v>
      </c>
      <c r="B20" s="28" t="s">
        <v>52</v>
      </c>
      <c r="C20" s="29">
        <v>5376435</v>
      </c>
      <c r="D20" s="29">
        <v>3321646</v>
      </c>
      <c r="E20" s="30">
        <v>2054789</v>
      </c>
      <c r="F20" s="30">
        <v>2054789</v>
      </c>
      <c r="G20" s="30">
        <v>0</v>
      </c>
      <c r="H20" s="30">
        <v>1240096</v>
      </c>
      <c r="I20" s="30"/>
      <c r="J20" s="30"/>
      <c r="K20" s="30">
        <v>814693</v>
      </c>
      <c r="L20" s="24"/>
    </row>
    <row r="21" spans="1:14" s="15" customFormat="1" ht="11.25" x14ac:dyDescent="0.2">
      <c r="A21" s="27" t="s">
        <v>24</v>
      </c>
      <c r="B21" s="28" t="s">
        <v>53</v>
      </c>
      <c r="C21" s="29">
        <v>257702035301</v>
      </c>
      <c r="D21" s="29">
        <v>11375061481</v>
      </c>
      <c r="E21" s="30">
        <v>246326973820</v>
      </c>
      <c r="F21" s="30">
        <v>246259164414</v>
      </c>
      <c r="G21" s="30">
        <v>22138143</v>
      </c>
      <c r="H21" s="30">
        <v>201468323645</v>
      </c>
      <c r="I21" s="30"/>
      <c r="J21" s="30"/>
      <c r="K21" s="30">
        <v>44768702626</v>
      </c>
      <c r="L21" s="24"/>
    </row>
    <row r="22" spans="1:14" s="15" customFormat="1" ht="11.25" x14ac:dyDescent="0.2">
      <c r="A22" s="27" t="s">
        <v>25</v>
      </c>
      <c r="B22" s="28" t="s">
        <v>54</v>
      </c>
      <c r="C22" s="29">
        <v>237754785295</v>
      </c>
      <c r="D22" s="29">
        <v>9734578573</v>
      </c>
      <c r="E22" s="30">
        <v>228020206722</v>
      </c>
      <c r="F22" s="30">
        <v>227930680137</v>
      </c>
      <c r="G22" s="30">
        <v>290245273</v>
      </c>
      <c r="H22" s="30">
        <v>218332531368</v>
      </c>
      <c r="I22" s="30"/>
      <c r="J22" s="30"/>
      <c r="K22" s="30">
        <v>9307903496</v>
      </c>
      <c r="L22" s="24"/>
    </row>
    <row r="23" spans="1:14" s="15" customFormat="1" ht="11.25" x14ac:dyDescent="0.2">
      <c r="A23" s="27" t="s">
        <v>26</v>
      </c>
      <c r="B23" s="28" t="s">
        <v>55</v>
      </c>
      <c r="C23" s="29">
        <v>45958636680</v>
      </c>
      <c r="D23" s="29">
        <v>1780164629</v>
      </c>
      <c r="E23" s="30">
        <v>44178472051</v>
      </c>
      <c r="F23" s="30">
        <v>44177535931</v>
      </c>
      <c r="G23" s="30">
        <v>841642489</v>
      </c>
      <c r="H23" s="30">
        <v>11328507420</v>
      </c>
      <c r="I23" s="30"/>
      <c r="J23" s="30"/>
      <c r="K23" s="30">
        <v>32007386022</v>
      </c>
      <c r="L23" s="24"/>
    </row>
    <row r="24" spans="1:14" s="15" customFormat="1" ht="11.25" x14ac:dyDescent="0.2">
      <c r="A24" s="27" t="s">
        <v>27</v>
      </c>
      <c r="B24" s="28" t="s">
        <v>56</v>
      </c>
      <c r="C24" s="29">
        <v>144996943104</v>
      </c>
      <c r="D24" s="29">
        <v>14843393352</v>
      </c>
      <c r="E24" s="30">
        <v>130153549752</v>
      </c>
      <c r="F24" s="30">
        <v>130133704932</v>
      </c>
      <c r="G24" s="30">
        <v>30172</v>
      </c>
      <c r="H24" s="30">
        <v>78092679792</v>
      </c>
      <c r="I24" s="30"/>
      <c r="J24" s="30"/>
      <c r="K24" s="30">
        <v>52040994968</v>
      </c>
      <c r="L24" s="24"/>
    </row>
    <row r="25" spans="1:14" s="15" customFormat="1" ht="11.25" x14ac:dyDescent="0.2">
      <c r="A25" s="27" t="s">
        <v>28</v>
      </c>
      <c r="B25" s="28" t="s">
        <v>57</v>
      </c>
      <c r="C25" s="29">
        <v>12967596781</v>
      </c>
      <c r="D25" s="29">
        <v>527863627</v>
      </c>
      <c r="E25" s="30">
        <v>12439733154</v>
      </c>
      <c r="F25" s="30">
        <v>12426086849</v>
      </c>
      <c r="G25" s="30">
        <v>4910386</v>
      </c>
      <c r="H25" s="30">
        <v>8006919272</v>
      </c>
      <c r="I25" s="30"/>
      <c r="J25" s="30"/>
      <c r="K25" s="30">
        <v>4414257191</v>
      </c>
      <c r="L25" s="24"/>
    </row>
    <row r="26" spans="1:14" s="15" customFormat="1" ht="11.25" x14ac:dyDescent="0.2">
      <c r="A26" s="27" t="s">
        <v>29</v>
      </c>
      <c r="B26" s="28" t="s">
        <v>58</v>
      </c>
      <c r="C26" s="29">
        <v>144993941274</v>
      </c>
      <c r="D26" s="29">
        <v>11157020541</v>
      </c>
      <c r="E26" s="30">
        <v>133836920733</v>
      </c>
      <c r="F26" s="30">
        <v>133821393234</v>
      </c>
      <c r="G26" s="30">
        <v>125661621</v>
      </c>
      <c r="H26" s="30">
        <v>117287569206</v>
      </c>
      <c r="I26" s="30"/>
      <c r="J26" s="30"/>
      <c r="K26" s="30">
        <v>16408162407</v>
      </c>
      <c r="L26" s="24"/>
    </row>
    <row r="27" spans="1:14" s="15" customFormat="1" ht="11.25" x14ac:dyDescent="0.2">
      <c r="A27" s="27" t="s">
        <v>30</v>
      </c>
      <c r="B27" s="28" t="s">
        <v>59</v>
      </c>
      <c r="C27" s="29">
        <v>29714866643</v>
      </c>
      <c r="D27" s="29">
        <v>2678143371</v>
      </c>
      <c r="E27" s="30">
        <v>27036723272</v>
      </c>
      <c r="F27" s="30">
        <v>27021286753</v>
      </c>
      <c r="G27" s="30">
        <v>1416629</v>
      </c>
      <c r="H27" s="30">
        <v>27019820503</v>
      </c>
      <c r="I27" s="30"/>
      <c r="J27" s="30"/>
      <c r="K27" s="30">
        <v>49621</v>
      </c>
      <c r="L27" s="24"/>
    </row>
    <row r="28" spans="1:14" s="15" customFormat="1" ht="11.25" x14ac:dyDescent="0.2">
      <c r="A28" s="27" t="s">
        <v>31</v>
      </c>
      <c r="B28" s="28" t="s">
        <v>60</v>
      </c>
      <c r="C28" s="29">
        <v>202134564263</v>
      </c>
      <c r="D28" s="29">
        <v>4537161224</v>
      </c>
      <c r="E28" s="30">
        <v>197597403039</v>
      </c>
      <c r="F28" s="30">
        <v>197594723597</v>
      </c>
      <c r="G28" s="30">
        <v>360769687</v>
      </c>
      <c r="H28" s="30">
        <v>141009633096</v>
      </c>
      <c r="I28" s="30"/>
      <c r="J28" s="30"/>
      <c r="K28" s="30">
        <v>56224320814</v>
      </c>
      <c r="L28" s="25"/>
    </row>
    <row r="29" spans="1:14" s="15" customFormat="1" ht="11.25" x14ac:dyDescent="0.2">
      <c r="A29" s="27" t="s">
        <v>32</v>
      </c>
      <c r="B29" s="28" t="s">
        <v>61</v>
      </c>
      <c r="C29" s="29">
        <v>236558333205</v>
      </c>
      <c r="D29" s="29">
        <v>16800888880</v>
      </c>
      <c r="E29" s="30">
        <v>219757444325</v>
      </c>
      <c r="F29" s="30">
        <v>219678493010</v>
      </c>
      <c r="G29" s="29">
        <v>116012037</v>
      </c>
      <c r="H29" s="30">
        <v>195077374854</v>
      </c>
      <c r="I29" s="30"/>
      <c r="J29" s="30"/>
      <c r="K29" s="29">
        <v>24485106119</v>
      </c>
      <c r="L29" s="26"/>
    </row>
    <row r="30" spans="1:14" s="15" customFormat="1" ht="11.25" x14ac:dyDescent="0.2">
      <c r="A30" s="27" t="s">
        <v>33</v>
      </c>
      <c r="B30" s="28" t="s">
        <v>62</v>
      </c>
      <c r="C30" s="29">
        <v>266677883282</v>
      </c>
      <c r="D30" s="29">
        <v>15575650392</v>
      </c>
      <c r="E30" s="30">
        <v>251102232890</v>
      </c>
      <c r="F30" s="30">
        <v>251100989037</v>
      </c>
      <c r="G30" s="30">
        <v>71488897</v>
      </c>
      <c r="H30" s="30">
        <v>238913131634</v>
      </c>
      <c r="I30" s="30"/>
      <c r="J30" s="30"/>
      <c r="K30" s="30">
        <v>12116368506</v>
      </c>
      <c r="L30" s="26"/>
    </row>
    <row r="31" spans="1:14" s="15" customFormat="1" ht="11.25" x14ac:dyDescent="0.2">
      <c r="A31" s="27" t="s">
        <v>34</v>
      </c>
      <c r="B31" s="28" t="s">
        <v>61</v>
      </c>
      <c r="C31" s="29">
        <v>870439859142</v>
      </c>
      <c r="D31" s="29">
        <v>21547027490</v>
      </c>
      <c r="E31" s="30">
        <v>848892831652</v>
      </c>
      <c r="F31" s="30">
        <v>848576604601</v>
      </c>
      <c r="G31" s="30">
        <v>392599361</v>
      </c>
      <c r="H31" s="30">
        <v>702439456436</v>
      </c>
      <c r="I31" s="30"/>
      <c r="J31" s="30"/>
      <c r="K31" s="30">
        <v>145744548804</v>
      </c>
      <c r="L31" s="26"/>
    </row>
    <row r="32" spans="1:14" s="15" customFormat="1" ht="22.5" x14ac:dyDescent="0.2">
      <c r="A32" s="27" t="s">
        <v>35</v>
      </c>
      <c r="B32" s="28" t="s">
        <v>63</v>
      </c>
      <c r="C32" s="29">
        <v>6902599948</v>
      </c>
      <c r="D32" s="29">
        <v>928885996</v>
      </c>
      <c r="E32" s="30">
        <v>5973713952</v>
      </c>
      <c r="F32" s="30">
        <v>5962198716</v>
      </c>
      <c r="G32" s="30">
        <v>177294</v>
      </c>
      <c r="H32" s="30">
        <v>5750000003</v>
      </c>
      <c r="I32" s="30"/>
      <c r="J32" s="30"/>
      <c r="K32" s="30">
        <v>212021419</v>
      </c>
      <c r="L32" s="22" t="s">
        <v>72</v>
      </c>
      <c r="N32" s="36"/>
    </row>
    <row r="33" spans="1:15" s="15" customFormat="1" ht="11.25" x14ac:dyDescent="0.2">
      <c r="A33" s="27" t="s">
        <v>36</v>
      </c>
      <c r="B33" s="28" t="s">
        <v>64</v>
      </c>
      <c r="C33" s="29">
        <v>3654118755</v>
      </c>
      <c r="D33" s="29">
        <v>191905393</v>
      </c>
      <c r="E33" s="30">
        <v>3462213362</v>
      </c>
      <c r="F33" s="30">
        <v>3462213362</v>
      </c>
      <c r="G33" s="30">
        <v>0</v>
      </c>
      <c r="H33" s="30">
        <v>23955028</v>
      </c>
      <c r="I33" s="30"/>
      <c r="J33" s="30"/>
      <c r="K33" s="30">
        <v>3438258334</v>
      </c>
      <c r="L33" s="26"/>
    </row>
    <row r="34" spans="1:15" s="15" customFormat="1" ht="11.25" x14ac:dyDescent="0.2">
      <c r="A34" s="27" t="s">
        <v>37</v>
      </c>
      <c r="B34" s="28" t="s">
        <v>65</v>
      </c>
      <c r="C34" s="29">
        <v>5453448759</v>
      </c>
      <c r="D34" s="29">
        <v>805263953</v>
      </c>
      <c r="E34" s="30">
        <v>4648184806</v>
      </c>
      <c r="F34" s="30">
        <v>4646185572</v>
      </c>
      <c r="G34" s="30">
        <v>86322610</v>
      </c>
      <c r="H34" s="30">
        <v>1940521002</v>
      </c>
      <c r="I34" s="30"/>
      <c r="J34" s="30"/>
      <c r="K34" s="30">
        <v>2619341960</v>
      </c>
      <c r="L34" s="26"/>
    </row>
    <row r="35" spans="1:15" s="15" customFormat="1" ht="11.25" x14ac:dyDescent="0.2">
      <c r="A35" s="27" t="s">
        <v>38</v>
      </c>
      <c r="B35" s="28" t="s">
        <v>64</v>
      </c>
      <c r="C35" s="29">
        <v>113308986</v>
      </c>
      <c r="D35" s="29">
        <v>267207</v>
      </c>
      <c r="E35" s="30">
        <v>113041779</v>
      </c>
      <c r="F35" s="30">
        <v>113041779</v>
      </c>
      <c r="G35" s="30">
        <v>0</v>
      </c>
      <c r="H35" s="30">
        <v>3362948</v>
      </c>
      <c r="I35" s="30"/>
      <c r="J35" s="30"/>
      <c r="K35" s="30">
        <v>109678831</v>
      </c>
      <c r="L35" s="26"/>
    </row>
    <row r="36" spans="1:15" s="15" customFormat="1" ht="22.5" x14ac:dyDescent="0.2">
      <c r="A36" s="27" t="s">
        <v>39</v>
      </c>
      <c r="B36" s="28" t="s">
        <v>63</v>
      </c>
      <c r="C36" s="29">
        <v>502291705199</v>
      </c>
      <c r="D36" s="29">
        <v>13886878901</v>
      </c>
      <c r="E36" s="30">
        <v>488404826298</v>
      </c>
      <c r="F36" s="30">
        <v>488055370393</v>
      </c>
      <c r="G36" s="30">
        <v>98659463</v>
      </c>
      <c r="H36" s="30">
        <v>424533396592</v>
      </c>
      <c r="I36" s="30"/>
      <c r="J36" s="30"/>
      <c r="K36" s="30">
        <v>63423314338</v>
      </c>
      <c r="L36" s="22" t="s">
        <v>73</v>
      </c>
      <c r="N36" s="36"/>
    </row>
    <row r="37" spans="1:15" s="16" customFormat="1" ht="33.75" x14ac:dyDescent="0.25">
      <c r="A37" s="31" t="s">
        <v>40</v>
      </c>
      <c r="B37" s="32" t="s">
        <v>66</v>
      </c>
      <c r="C37" s="33">
        <v>237503830853</v>
      </c>
      <c r="D37" s="33">
        <v>4990281080</v>
      </c>
      <c r="E37" s="34">
        <v>232513549773</v>
      </c>
      <c r="F37" s="34">
        <v>232456540029</v>
      </c>
      <c r="G37" s="34">
        <v>0</v>
      </c>
      <c r="H37" s="34">
        <v>202983523428</v>
      </c>
      <c r="I37" s="34"/>
      <c r="J37" s="34"/>
      <c r="K37" s="35">
        <v>29473016601</v>
      </c>
      <c r="L37" s="22" t="s">
        <v>74</v>
      </c>
      <c r="N37" s="37"/>
    </row>
    <row r="38" spans="1:15" s="16" customFormat="1" ht="45" x14ac:dyDescent="0.25">
      <c r="A38" s="31" t="s">
        <v>41</v>
      </c>
      <c r="B38" s="32" t="s">
        <v>67</v>
      </c>
      <c r="C38" s="33">
        <v>272077752615</v>
      </c>
      <c r="D38" s="33">
        <v>7202594013</v>
      </c>
      <c r="E38" s="34">
        <v>264875158602</v>
      </c>
      <c r="F38" s="34">
        <v>264773384650</v>
      </c>
      <c r="G38" s="34">
        <v>253120786</v>
      </c>
      <c r="H38" s="34">
        <v>0</v>
      </c>
      <c r="I38" s="34">
        <v>209478172277</v>
      </c>
      <c r="J38" s="39">
        <v>46135</v>
      </c>
      <c r="K38" s="35">
        <f>264520263864-I38</f>
        <v>55042091587</v>
      </c>
      <c r="L38" s="22" t="s">
        <v>76</v>
      </c>
      <c r="N38" s="37"/>
      <c r="O38" s="37"/>
    </row>
    <row r="39" spans="1:15" s="16" customFormat="1" ht="11.25" x14ac:dyDescent="0.2">
      <c r="A39" s="27" t="s">
        <v>42</v>
      </c>
      <c r="B39" s="28" t="s">
        <v>65</v>
      </c>
      <c r="C39" s="29">
        <v>389942383037</v>
      </c>
      <c r="D39" s="29">
        <v>11574423168</v>
      </c>
      <c r="E39" s="30">
        <v>378367959869</v>
      </c>
      <c r="F39" s="30">
        <v>378214426485</v>
      </c>
      <c r="G39" s="30">
        <v>2097964870</v>
      </c>
      <c r="H39" s="30">
        <v>295207320084</v>
      </c>
      <c r="I39" s="30"/>
      <c r="J39" s="30"/>
      <c r="K39" s="30">
        <v>80909141531</v>
      </c>
      <c r="L39" s="25"/>
    </row>
    <row r="40" spans="1:15" s="15" customFormat="1" ht="14.25" customHeight="1" x14ac:dyDescent="0.2">
      <c r="A40" s="40" t="s">
        <v>0</v>
      </c>
      <c r="B40" s="41"/>
      <c r="C40" s="7">
        <f>SUM(C10:C39)</f>
        <v>4423908458117</v>
      </c>
      <c r="D40" s="7">
        <f t="shared" ref="D40:K40" si="0">SUM(D10:D39)</f>
        <v>169133135503</v>
      </c>
      <c r="E40" s="7">
        <f t="shared" si="0"/>
        <v>4254775322614</v>
      </c>
      <c r="F40" s="7">
        <f t="shared" si="0"/>
        <v>4252889733988</v>
      </c>
      <c r="G40" s="7">
        <f>SUM(G10:G39)</f>
        <v>5081448521</v>
      </c>
      <c r="H40" s="7">
        <f t="shared" si="0"/>
        <v>3279249622290</v>
      </c>
      <c r="I40" s="7"/>
      <c r="J40" s="7"/>
      <c r="K40" s="7">
        <f t="shared" si="0"/>
        <v>759080490900</v>
      </c>
      <c r="L40" s="21"/>
    </row>
    <row r="41" spans="1:15" ht="15" customHeight="1" x14ac:dyDescent="0.2">
      <c r="C41" s="5"/>
      <c r="D41" s="5"/>
      <c r="E41" s="5"/>
      <c r="F41" s="5"/>
      <c r="G41" s="5"/>
      <c r="H41" s="5"/>
      <c r="I41" s="5"/>
      <c r="J41" s="5"/>
      <c r="K41" s="1"/>
      <c r="L41" s="5"/>
      <c r="N41" s="5"/>
    </row>
    <row r="42" spans="1:15" ht="15" customHeight="1" x14ac:dyDescent="0.2">
      <c r="C42" s="5"/>
      <c r="D42" s="5"/>
      <c r="E42" s="5"/>
      <c r="F42" s="5"/>
      <c r="G42" s="5"/>
      <c r="H42" s="5"/>
      <c r="I42" s="5"/>
      <c r="J42" s="5"/>
      <c r="K42" s="5"/>
      <c r="L42" s="19"/>
    </row>
    <row r="43" spans="1:15" ht="45" customHeight="1" x14ac:dyDescent="0.2">
      <c r="C43" s="2"/>
      <c r="D43" s="2"/>
      <c r="E43" s="2"/>
      <c r="F43" s="2"/>
      <c r="K43" s="1"/>
    </row>
    <row r="44" spans="1:15" ht="15" customHeight="1" x14ac:dyDescent="0.2">
      <c r="E44" s="2"/>
    </row>
  </sheetData>
  <mergeCells count="8">
    <mergeCell ref="A40:B40"/>
    <mergeCell ref="A2:L2"/>
    <mergeCell ref="A4:L4"/>
    <mergeCell ref="A8:A9"/>
    <mergeCell ref="B8:B9"/>
    <mergeCell ref="C8:E8"/>
    <mergeCell ref="L8:L9"/>
    <mergeCell ref="F8:K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ril xmlns="a904e863-f9c3-44e7-be1b-41a106896d87">2026</iril>
    <szdw xmlns="a904e863-f9c3-44e7-be1b-41a106896d87">4</szdw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DA8F4D40DC0E4DB1BD480EFD982522" ma:contentTypeVersion="3" ma:contentTypeDescription="Crear nuevo documento." ma:contentTypeScope="" ma:versionID="cd192a6697e87ac3f419839db57e5828">
  <xsd:schema xmlns:xsd="http://www.w3.org/2001/XMLSchema" xmlns:xs="http://www.w3.org/2001/XMLSchema" xmlns:p="http://schemas.microsoft.com/office/2006/metadata/properties" xmlns:ns2="a904e863-f9c3-44e7-be1b-41a106896d87" xmlns:ns3="5b63cd12-9a8a-4e54-be72-90651e442c90" targetNamespace="http://schemas.microsoft.com/office/2006/metadata/properties" ma:root="true" ma:fieldsID="5d9d2a68c2ddee09fe11ce55bc614783" ns2:_="" ns3:_="">
    <xsd:import namespace="a904e863-f9c3-44e7-be1b-41a106896d87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iril" minOccurs="0"/>
                <xsd:element ref="ns2:szdw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4e863-f9c3-44e7-be1b-41a106896d87" elementFormDefault="qualified">
    <xsd:import namespace="http://schemas.microsoft.com/office/2006/documentManagement/types"/>
    <xsd:import namespace="http://schemas.microsoft.com/office/infopath/2007/PartnerControls"/>
    <xsd:element name="iril" ma:index="8" nillable="true" ma:displayName="Año" ma:internalName="iril">
      <xsd:simpleType>
        <xsd:restriction base="dms:Number"/>
      </xsd:simpleType>
    </xsd:element>
    <xsd:element name="szdw" ma:index="9" nillable="true" ma:displayName="Mes" ma:internalName="szdw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EF152B-D435-42D8-BDD8-A875BBE1F809}">
  <ds:schemaRefs>
    <ds:schemaRef ds:uri="http://schemas.microsoft.com/office/2006/metadata/properties"/>
    <ds:schemaRef ds:uri="http://schemas.microsoft.com/office/infopath/2007/PartnerControls"/>
    <ds:schemaRef ds:uri="a904e863-f9c3-44e7-be1b-41a106896d87"/>
  </ds:schemaRefs>
</ds:datastoreItem>
</file>

<file path=customXml/itemProps2.xml><?xml version="1.0" encoding="utf-8"?>
<ds:datastoreItem xmlns:ds="http://schemas.openxmlformats.org/officeDocument/2006/customXml" ds:itemID="{4D707DC8-DB06-4353-B3DC-EDA93BD9DE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5929AC-A06D-4BD3-89AD-7CF8AA3476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04e863-f9c3-44e7-be1b-41a106896d87"/>
    <ds:schemaRef ds:uri="5b63cd12-9a8a-4e54-be72-90651e442c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Certificacion Giro A EPS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Katherin Perez Sanchez</dc:creator>
  <cp:lastModifiedBy>Gina Paola Diaz Angulo</cp:lastModifiedBy>
  <dcterms:created xsi:type="dcterms:W3CDTF">2024-01-26T14:13:03Z</dcterms:created>
  <dcterms:modified xsi:type="dcterms:W3CDTF">2026-04-27T21:09:24Z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0x0101008FDA8F4D40DC0E4DB1BD480EFD982522</vt:lpwstr>
  </property>
</Properties>
</file>