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ramon_ramirez_adres_gov_co/Documents/Sub liquidación y aseguramiento - LMA/2026/05_MAYO/11 COMPLEMENTO GIRO DIRECTO/"/>
    </mc:Choice>
  </mc:AlternateContent>
  <xr:revisionPtr revIDLastSave="11" documentId="13_ncr:1_{954167DD-5D34-4BFE-B539-2053358C8337}" xr6:coauthVersionLast="47" xr6:coauthVersionMax="47" xr10:uidLastSave="{07A9ECC9-9156-4B4D-B2FE-49A04501B6A6}"/>
  <bookViews>
    <workbookView xWindow="-120" yWindow="-120" windowWidth="29040" windowHeight="15720" tabRatio="582" xr2:uid="{00000000-000D-0000-FFFF-FFFF00000000}"/>
  </bookViews>
  <sheets>
    <sheet name="Certificacion Giro A EPS" sheetId="3" r:id="rId1"/>
  </sheets>
  <definedNames>
    <definedName name="_xlnm._FilterDatabase" localSheetId="0" hidden="1">'Certificacion Giro A EPS'!$A$8:$L$40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3" l="1"/>
  <c r="K38" i="3"/>
  <c r="C40" i="3"/>
  <c r="G40" i="3" l="1"/>
  <c r="D40" i="3"/>
  <c r="E40" i="3"/>
  <c r="F40" i="3"/>
  <c r="H40" i="3"/>
  <c r="K40" i="3"/>
</calcChain>
</file>

<file path=xl/sharedStrings.xml><?xml version="1.0" encoding="utf-8"?>
<sst xmlns="http://schemas.openxmlformats.org/spreadsheetml/2006/main" count="84" uniqueCount="80">
  <si>
    <t>TOTAL</t>
  </si>
  <si>
    <t>Observación</t>
  </si>
  <si>
    <t>Codigo EPS</t>
  </si>
  <si>
    <t>EPS</t>
  </si>
  <si>
    <t>Liquidación del proceso</t>
  </si>
  <si>
    <t>Giros y descuentos aplicados en el proceso</t>
  </si>
  <si>
    <t>UPC Apropiada</t>
  </si>
  <si>
    <t>UPC Restituida</t>
  </si>
  <si>
    <t>UPC Neta</t>
  </si>
  <si>
    <t>Valor a girar
 (Fuentes de financiación nivel central)</t>
  </si>
  <si>
    <t>Descuento de Auditorias RS</t>
  </si>
  <si>
    <t>Giro Directo a IPS y/o proveedores - Proceso*</t>
  </si>
  <si>
    <t>Giro Neto a EPS</t>
  </si>
  <si>
    <t>CCF033</t>
  </si>
  <si>
    <t>CCF050</t>
  </si>
  <si>
    <t>CCF055</t>
  </si>
  <si>
    <t>CCF102</t>
  </si>
  <si>
    <t>EPS025</t>
  </si>
  <si>
    <t>EPSI01</t>
  </si>
  <si>
    <t>EPSI03</t>
  </si>
  <si>
    <t>EPSI04</t>
  </si>
  <si>
    <t>EPSI05</t>
  </si>
  <si>
    <t>EPSI06</t>
  </si>
  <si>
    <t>EPSS01</t>
  </si>
  <si>
    <t>EPSS02</t>
  </si>
  <si>
    <t>EPSS05</t>
  </si>
  <si>
    <t>EPSS08</t>
  </si>
  <si>
    <t>EPSS10</t>
  </si>
  <si>
    <t>EPSS12</t>
  </si>
  <si>
    <t>EPSS17</t>
  </si>
  <si>
    <t>EPSS18</t>
  </si>
  <si>
    <t>EPSS34</t>
  </si>
  <si>
    <t>EPSS37</t>
  </si>
  <si>
    <t>EPSS40</t>
  </si>
  <si>
    <t>EPSS41</t>
  </si>
  <si>
    <t>EPSS42</t>
  </si>
  <si>
    <t>EPSS46</t>
  </si>
  <si>
    <t>EPSS48</t>
  </si>
  <si>
    <t>EPSS49</t>
  </si>
  <si>
    <t>ESS024</t>
  </si>
  <si>
    <t>ESS062</t>
  </si>
  <si>
    <t>ESS118</t>
  </si>
  <si>
    <t>ESS207</t>
  </si>
  <si>
    <t>LIQUIDACIÓN MENSUAL DE AFILIADOS - GIRO A ENTIDADES PROMOTORAS DE SALUD
MAYO 2026</t>
  </si>
  <si>
    <t>Fecha de giro: 08/05/2026</t>
  </si>
  <si>
    <t xml:space="preserve">Del Giro Neto a EPS, no se aplicó $1.542.169.649,00, en virtud de la Resolución 2023320030001459-6 del 8 de marzo de 2023 de la SNS. </t>
  </si>
  <si>
    <t>FAMILIAR DE COLOMBIA</t>
  </si>
  <si>
    <t>COMFAORIENTE</t>
  </si>
  <si>
    <t>PROTEGER</t>
  </si>
  <si>
    <t>COMFACHOCO</t>
  </si>
  <si>
    <t>CAPRESOCA</t>
  </si>
  <si>
    <t>DUSAKAWI</t>
  </si>
  <si>
    <t>ASOCIACIÓN INDÍGENA DEL CAUCA</t>
  </si>
  <si>
    <t>ANASWAYUU</t>
  </si>
  <si>
    <t>MALLAMAS</t>
  </si>
  <si>
    <t>PIJAOS</t>
  </si>
  <si>
    <t>ALIANSALUD</t>
  </si>
  <si>
    <t>SALUD TOTAL</t>
  </si>
  <si>
    <t>SANITAS</t>
  </si>
  <si>
    <t>COMPENSAR</t>
  </si>
  <si>
    <t>SURAMERICANA</t>
  </si>
  <si>
    <t>COMFENALCO VALLE</t>
  </si>
  <si>
    <t>FAMISANAR</t>
  </si>
  <si>
    <t>SERVICIO OCCIDENTAL DE SALUD</t>
  </si>
  <si>
    <t>CAPITAL SALUD</t>
  </si>
  <si>
    <t>NUEVA EPS</t>
  </si>
  <si>
    <t>SAVIA SALUD</t>
  </si>
  <si>
    <t>COOSALUD</t>
  </si>
  <si>
    <t>SALUD MIA</t>
  </si>
  <si>
    <t>MUTUAL SER</t>
  </si>
  <si>
    <t>ASMET SALUD</t>
  </si>
  <si>
    <t>EMSSANAR</t>
  </si>
  <si>
    <t>Del "Giro Neto a EPS" no se aplicó $24.287.216,76 y $1.450.000.000,00 por embargo, según lo informado por tesorería.</t>
  </si>
  <si>
    <t>Del "Giro Neto a EPS" no se aplicó $10.703.177.465,12 por embargo, según lo informado por tesorería.</t>
  </si>
  <si>
    <t>Del "Giro Neto a EPS" no se aplicó $85.943.782.257,68 por embargo, según lo informado por tesorería.</t>
  </si>
  <si>
    <t>Del "Giro Neto a EPS" no se aplicó $39.575.710.516,64 por embargo, según lo informado por tesorería.</t>
  </si>
  <si>
    <t>Del Giro Neto a EPS, no se aplicó $10.201.084.910,00 en virtud de la Resolución 2023320030001433-6 del 6 de marzo 2023 de la SNS. Del "Giro Neto a EPS" no se aplicó $18.696.475.847,04  por embargo, según lo informado por tesorería. Del "Giro Neto EPS" no se aplicó $16.120.911.142,06 y $2.515.772.288,02 por embargo, según lo informado por tesorería.</t>
  </si>
  <si>
    <t>Del Giro Neto a EPS, no se aplicó $243.741.567.800,00 en virtud de la Resolución 2023320030002757-6 del 9 de mayo de 2023 de la SNS. El 14 de mayo de 2026, se aplicó giro directo por valor de $198.959.855.096 atendiendo comunicación de la SNS 20263200101507931 del 11 de mayo de 2026, allegada a la ADRES en correo electrónico del 12 de mayo de 2026.</t>
  </si>
  <si>
    <t>Giro Directo a IPS y/o proveedores - Complemento**</t>
  </si>
  <si>
    <t>Fecha de giro 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</si>
</sst>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C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/>
    <xf numFmtId="43" fontId="3" fillId="2" borderId="0" xfId="1" applyFont="1" applyFill="1"/>
    <xf numFmtId="4" fontId="2" fillId="2" borderId="0" xfId="0" applyNumberFormat="1" applyFont="1" applyFill="1"/>
    <xf numFmtId="0" fontId="5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Border="1" applyAlignment="1">
      <alignment vertical="center"/>
    </xf>
    <xf numFmtId="43" fontId="6" fillId="0" borderId="0" xfId="2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43" fontId="4" fillId="2" borderId="0" xfId="1" applyFont="1" applyFill="1"/>
    <xf numFmtId="43" fontId="8" fillId="2" borderId="0" xfId="1" applyFont="1" applyFill="1"/>
    <xf numFmtId="4" fontId="10" fillId="0" borderId="0" xfId="0" applyNumberFormat="1" applyFont="1"/>
    <xf numFmtId="43" fontId="6" fillId="3" borderId="4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43" fontId="4" fillId="0" borderId="1" xfId="1" applyFont="1" applyFill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43" fontId="4" fillId="0" borderId="1" xfId="1" applyFont="1" applyFill="1" applyBorder="1" applyAlignment="1">
      <alignment horizontal="justify" vertical="center" wrapText="1"/>
    </xf>
    <xf numFmtId="14" fontId="4" fillId="0" borderId="1" xfId="0" applyNumberFormat="1" applyFont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1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4" fontId="4" fillId="0" borderId="0" xfId="0" applyNumberFormat="1" applyFont="1" applyAlignment="1">
      <alignment wrapText="1"/>
    </xf>
    <xf numFmtId="0" fontId="4" fillId="0" borderId="1" xfId="1" applyNumberFormat="1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  <xf numFmtId="43" fontId="6" fillId="3" borderId="1" xfId="5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</cellXfs>
  <cellStyles count="9">
    <cellStyle name="Millares" xfId="1" builtinId="3"/>
    <cellStyle name="Millares 2" xfId="3" xr:uid="{81738806-333A-476D-B6EC-58EA033D5198}"/>
    <cellStyle name="Millares 2 2" xfId="7" xr:uid="{0AB8DA97-D062-4B63-80E8-B649C70DAF90}"/>
    <cellStyle name="Millares 3" xfId="5" xr:uid="{0831AB8F-FB4E-41E8-B073-E1941547C06C}"/>
    <cellStyle name="Millares 9" xfId="2" xr:uid="{53B66E1E-C0A5-4C79-8CFF-9113CA9AF283}"/>
    <cellStyle name="Millares 9 2" xfId="4" xr:uid="{B54EC228-9267-41B3-AFE6-127F7F9AB9E2}"/>
    <cellStyle name="Millares 9 2 2" xfId="8" xr:uid="{FD874AB4-2FD8-482F-9DF1-4A44D82F54AB}"/>
    <cellStyle name="Millares 9 3" xfId="6" xr:uid="{A7357C9B-3E88-4182-A82C-C7DDDD4F1A2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261408</xdr:colOff>
      <xdr:row>0</xdr:row>
      <xdr:rowOff>0</xdr:rowOff>
    </xdr:from>
    <xdr:to>
      <xdr:col>1</xdr:col>
      <xdr:colOff>858202</xdr:colOff>
      <xdr:row>5</xdr:row>
      <xdr:rowOff>74635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F9149-8E65-4F54-BC09-A351BC62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408" y="0"/>
          <a:ext cx="1215919" cy="1236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7F6B-7336-403E-B6B1-A0002F0070C5}">
  <dimension ref="A1:L44"/>
  <sheetViews>
    <sheetView showGridLines="0" tabSelected="1" zoomScaleNormal="100" workbookViewId="0">
      <pane ySplit="9" topLeftCell="A10" activePane="bottomLeft" state="frozen"/>
      <selection pane="bottomLeft" activeCell="A8" sqref="A8:A9"/>
    </sheetView>
  </sheetViews>
  <sheetFormatPr baseColWidth="10" defaultColWidth="11.42578125" defaultRowHeight="15" customHeight="1" x14ac:dyDescent="0.2"/>
  <cols>
    <col min="1" max="1" width="9.28515625" style="1" customWidth="1"/>
    <col min="2" max="2" width="31.85546875" style="1" customWidth="1"/>
    <col min="3" max="3" width="19" style="1" bestFit="1" customWidth="1"/>
    <col min="4" max="5" width="17.42578125" style="1" customWidth="1"/>
    <col min="6" max="7" width="18.85546875" style="1" customWidth="1"/>
    <col min="8" max="10" width="17.140625" style="1" customWidth="1"/>
    <col min="11" max="11" width="17.140625" style="15" customWidth="1"/>
    <col min="12" max="12" width="68.42578125" style="1" customWidth="1"/>
    <col min="13" max="16384" width="11.42578125" style="1"/>
  </cols>
  <sheetData>
    <row r="1" spans="1:12" ht="17.25" customHeight="1" x14ac:dyDescent="0.2">
      <c r="A1" s="3"/>
      <c r="B1" s="3"/>
      <c r="C1" s="4"/>
      <c r="D1" s="4"/>
      <c r="E1" s="4"/>
      <c r="F1" s="4"/>
      <c r="G1" s="4"/>
      <c r="H1" s="4"/>
      <c r="I1" s="4"/>
      <c r="J1" s="4"/>
      <c r="K1" s="18"/>
      <c r="L1" s="2"/>
    </row>
    <row r="2" spans="1:12" ht="17.2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0.5" customHeight="1" x14ac:dyDescent="0.2">
      <c r="C3" s="2"/>
      <c r="D3" s="2"/>
      <c r="E3" s="2"/>
      <c r="F3" s="2"/>
      <c r="G3" s="2"/>
      <c r="H3" s="2"/>
      <c r="I3" s="2"/>
      <c r="J3" s="2"/>
      <c r="K3" s="17"/>
      <c r="L3" s="2"/>
    </row>
    <row r="4" spans="1:12" s="9" customFormat="1" ht="29.25" customHeight="1" x14ac:dyDescent="0.2">
      <c r="A4" s="38" t="s">
        <v>43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7.25" customHeight="1" x14ac:dyDescent="0.2">
      <c r="A5" s="6"/>
      <c r="C5" s="2"/>
      <c r="D5" s="2"/>
      <c r="E5" s="2"/>
      <c r="F5" s="2"/>
      <c r="G5" s="2"/>
      <c r="H5" s="2"/>
      <c r="I5" s="2"/>
      <c r="J5" s="2"/>
      <c r="K5" s="17"/>
      <c r="L5" s="2"/>
    </row>
    <row r="6" spans="1:12" s="14" customFormat="1" ht="17.25" customHeight="1" x14ac:dyDescent="0.2">
      <c r="A6" s="6" t="s">
        <v>44</v>
      </c>
      <c r="B6" s="10"/>
      <c r="C6" s="11"/>
      <c r="D6" s="12"/>
      <c r="E6" s="12"/>
      <c r="F6" s="13"/>
      <c r="G6" s="13"/>
      <c r="H6" s="13"/>
      <c r="I6" s="13"/>
      <c r="J6" s="13"/>
      <c r="K6" s="13"/>
      <c r="L6" s="13"/>
    </row>
    <row r="7" spans="1:12" s="14" customFormat="1" ht="17.25" customHeight="1" x14ac:dyDescent="0.2">
      <c r="A7" s="6"/>
      <c r="B7" s="10"/>
      <c r="C7" s="11"/>
      <c r="D7" s="12"/>
      <c r="E7" s="12"/>
      <c r="F7" s="13"/>
      <c r="G7" s="13"/>
      <c r="H7" s="13"/>
      <c r="I7" s="13"/>
      <c r="J7" s="13"/>
      <c r="K7" s="13"/>
      <c r="L7" s="13"/>
    </row>
    <row r="8" spans="1:12" s="9" customFormat="1" ht="21.75" customHeight="1" x14ac:dyDescent="0.2">
      <c r="A8" s="39" t="s">
        <v>2</v>
      </c>
      <c r="B8" s="41" t="s">
        <v>3</v>
      </c>
      <c r="C8" s="42" t="s">
        <v>4</v>
      </c>
      <c r="D8" s="42"/>
      <c r="E8" s="42"/>
      <c r="F8" s="43" t="s">
        <v>5</v>
      </c>
      <c r="G8" s="44"/>
      <c r="H8" s="44"/>
      <c r="I8" s="44"/>
      <c r="J8" s="44"/>
      <c r="K8" s="45"/>
      <c r="L8" s="39" t="s">
        <v>1</v>
      </c>
    </row>
    <row r="9" spans="1:12" s="9" customFormat="1" ht="46.5" customHeight="1" x14ac:dyDescent="0.2">
      <c r="A9" s="40"/>
      <c r="B9" s="41"/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46" t="s">
        <v>78</v>
      </c>
      <c r="J9" s="46" t="s">
        <v>79</v>
      </c>
      <c r="K9" s="20" t="s">
        <v>12</v>
      </c>
      <c r="L9" s="40"/>
    </row>
    <row r="10" spans="1:12" s="15" customFormat="1" ht="11.25" x14ac:dyDescent="0.2">
      <c r="A10" s="26" t="s">
        <v>13</v>
      </c>
      <c r="B10" s="27" t="s">
        <v>46</v>
      </c>
      <c r="C10" s="27">
        <v>55116703939</v>
      </c>
      <c r="D10" s="27">
        <v>1084835111</v>
      </c>
      <c r="E10" s="28">
        <v>54031868828</v>
      </c>
      <c r="F10" s="28">
        <v>54019673936</v>
      </c>
      <c r="G10" s="28">
        <v>115862272</v>
      </c>
      <c r="H10" s="28">
        <v>43681422504</v>
      </c>
      <c r="I10" s="28"/>
      <c r="J10" s="28"/>
      <c r="K10" s="28">
        <v>10222389160</v>
      </c>
      <c r="L10" s="23"/>
    </row>
    <row r="11" spans="1:12" s="15" customFormat="1" ht="11.25" x14ac:dyDescent="0.2">
      <c r="A11" s="26" t="s">
        <v>14</v>
      </c>
      <c r="B11" s="27" t="s">
        <v>47</v>
      </c>
      <c r="C11" s="27">
        <v>39245598266</v>
      </c>
      <c r="D11" s="27">
        <v>402854028</v>
      </c>
      <c r="E11" s="28">
        <v>38842744238</v>
      </c>
      <c r="F11" s="28">
        <v>38546143781</v>
      </c>
      <c r="G11" s="28">
        <v>0</v>
      </c>
      <c r="H11" s="28">
        <v>31519753134</v>
      </c>
      <c r="I11" s="28"/>
      <c r="J11" s="28"/>
      <c r="K11" s="28">
        <v>7026390647</v>
      </c>
      <c r="L11" s="23"/>
    </row>
    <row r="12" spans="1:12" s="15" customFormat="1" ht="11.25" x14ac:dyDescent="0.2">
      <c r="A12" s="26" t="s">
        <v>15</v>
      </c>
      <c r="B12" s="27" t="s">
        <v>48</v>
      </c>
      <c r="C12" s="27">
        <v>199743077896</v>
      </c>
      <c r="D12" s="27">
        <v>7474444732</v>
      </c>
      <c r="E12" s="28">
        <v>192268633164</v>
      </c>
      <c r="F12" s="28">
        <v>192151589888</v>
      </c>
      <c r="G12" s="28">
        <v>216196839</v>
      </c>
      <c r="H12" s="28">
        <v>162514701637</v>
      </c>
      <c r="I12" s="28"/>
      <c r="J12" s="28"/>
      <c r="K12" s="28">
        <v>29420691412</v>
      </c>
      <c r="L12" s="24"/>
    </row>
    <row r="13" spans="1:12" s="15" customFormat="1" ht="11.25" x14ac:dyDescent="0.2">
      <c r="A13" s="26" t="s">
        <v>16</v>
      </c>
      <c r="B13" s="27" t="s">
        <v>49</v>
      </c>
      <c r="C13" s="27">
        <v>22232049720</v>
      </c>
      <c r="D13" s="27">
        <v>571397193</v>
      </c>
      <c r="E13" s="28">
        <v>21660652527</v>
      </c>
      <c r="F13" s="28">
        <v>21526926198</v>
      </c>
      <c r="G13" s="28">
        <v>0</v>
      </c>
      <c r="H13" s="28">
        <v>13623343276</v>
      </c>
      <c r="I13" s="28"/>
      <c r="J13" s="28"/>
      <c r="K13" s="28">
        <v>7903582922</v>
      </c>
      <c r="L13" s="23"/>
    </row>
    <row r="14" spans="1:12" s="15" customFormat="1" ht="11.25" x14ac:dyDescent="0.2">
      <c r="A14" s="26" t="s">
        <v>17</v>
      </c>
      <c r="B14" s="27" t="s">
        <v>50</v>
      </c>
      <c r="C14" s="27">
        <v>24184986461</v>
      </c>
      <c r="D14" s="27">
        <v>706771898</v>
      </c>
      <c r="E14" s="28">
        <v>23478214563</v>
      </c>
      <c r="F14" s="28">
        <v>23478213993</v>
      </c>
      <c r="G14" s="28">
        <v>0</v>
      </c>
      <c r="H14" s="28">
        <v>19775356551</v>
      </c>
      <c r="I14" s="28"/>
      <c r="J14" s="28"/>
      <c r="K14" s="28">
        <v>3702857442</v>
      </c>
      <c r="L14" s="21"/>
    </row>
    <row r="15" spans="1:12" s="15" customFormat="1" ht="22.5" x14ac:dyDescent="0.2">
      <c r="A15" s="29" t="s">
        <v>18</v>
      </c>
      <c r="B15" s="30" t="s">
        <v>51</v>
      </c>
      <c r="C15" s="30">
        <v>41813469196</v>
      </c>
      <c r="D15" s="30">
        <v>1144883334</v>
      </c>
      <c r="E15" s="31">
        <v>40668585862</v>
      </c>
      <c r="F15" s="31">
        <v>40657003632</v>
      </c>
      <c r="G15" s="31">
        <v>0</v>
      </c>
      <c r="H15" s="31">
        <v>35769756447</v>
      </c>
      <c r="I15" s="31"/>
      <c r="J15" s="31"/>
      <c r="K15" s="32">
        <v>4887247185</v>
      </c>
      <c r="L15" s="21" t="s">
        <v>45</v>
      </c>
    </row>
    <row r="16" spans="1:12" s="15" customFormat="1" ht="22.5" x14ac:dyDescent="0.2">
      <c r="A16" s="26" t="s">
        <v>19</v>
      </c>
      <c r="B16" s="27" t="s">
        <v>52</v>
      </c>
      <c r="C16" s="27">
        <v>40463003439</v>
      </c>
      <c r="D16" s="27">
        <v>1022122828</v>
      </c>
      <c r="E16" s="28">
        <v>39440880611</v>
      </c>
      <c r="F16" s="28">
        <v>39440880611</v>
      </c>
      <c r="G16" s="28">
        <v>0</v>
      </c>
      <c r="H16" s="28">
        <v>21779623845</v>
      </c>
      <c r="I16" s="28"/>
      <c r="J16" s="28"/>
      <c r="K16" s="28">
        <v>17661256766</v>
      </c>
      <c r="L16" s="21" t="s">
        <v>72</v>
      </c>
    </row>
    <row r="17" spans="1:12" s="15" customFormat="1" ht="11.25" x14ac:dyDescent="0.2">
      <c r="A17" s="26" t="s">
        <v>20</v>
      </c>
      <c r="B17" s="27" t="s">
        <v>53</v>
      </c>
      <c r="C17" s="27">
        <v>46069675940</v>
      </c>
      <c r="D17" s="27">
        <v>1815623026</v>
      </c>
      <c r="E17" s="28">
        <v>44254052914</v>
      </c>
      <c r="F17" s="28">
        <v>44235284094</v>
      </c>
      <c r="G17" s="28">
        <v>0</v>
      </c>
      <c r="H17" s="28">
        <v>32673911654</v>
      </c>
      <c r="I17" s="28"/>
      <c r="J17" s="28"/>
      <c r="K17" s="28">
        <v>11561372440</v>
      </c>
      <c r="L17" s="23"/>
    </row>
    <row r="18" spans="1:12" s="15" customFormat="1" ht="11.25" x14ac:dyDescent="0.2">
      <c r="A18" s="26" t="s">
        <v>21</v>
      </c>
      <c r="B18" s="27" t="s">
        <v>54</v>
      </c>
      <c r="C18" s="27">
        <v>67199630453</v>
      </c>
      <c r="D18" s="27">
        <v>1495051499</v>
      </c>
      <c r="E18" s="28">
        <v>65704578954</v>
      </c>
      <c r="F18" s="28">
        <v>65701219499</v>
      </c>
      <c r="G18" s="28">
        <v>137014</v>
      </c>
      <c r="H18" s="28">
        <v>46718030187</v>
      </c>
      <c r="I18" s="28"/>
      <c r="J18" s="28"/>
      <c r="K18" s="28">
        <v>18983052298</v>
      </c>
      <c r="L18" s="23"/>
    </row>
    <row r="19" spans="1:12" s="15" customFormat="1" ht="11.25" x14ac:dyDescent="0.2">
      <c r="A19" s="26" t="s">
        <v>22</v>
      </c>
      <c r="B19" s="27" t="s">
        <v>55</v>
      </c>
      <c r="C19" s="27">
        <v>17018663687</v>
      </c>
      <c r="D19" s="27">
        <v>475207381</v>
      </c>
      <c r="E19" s="28">
        <v>16543456306</v>
      </c>
      <c r="F19" s="28">
        <v>16543456306</v>
      </c>
      <c r="G19" s="28">
        <v>1768259</v>
      </c>
      <c r="H19" s="28">
        <v>15674500720</v>
      </c>
      <c r="I19" s="28"/>
      <c r="J19" s="28"/>
      <c r="K19" s="28">
        <v>867187327</v>
      </c>
      <c r="L19" s="22"/>
    </row>
    <row r="20" spans="1:12" s="15" customFormat="1" ht="11.25" x14ac:dyDescent="0.2">
      <c r="A20" s="26" t="s">
        <v>23</v>
      </c>
      <c r="B20" s="27" t="s">
        <v>56</v>
      </c>
      <c r="C20" s="27">
        <v>6434533</v>
      </c>
      <c r="D20" s="27">
        <v>7028956</v>
      </c>
      <c r="E20" s="28">
        <v>-594423</v>
      </c>
      <c r="F20" s="28">
        <v>0</v>
      </c>
      <c r="G20" s="28">
        <v>0</v>
      </c>
      <c r="H20" s="28">
        <v>0</v>
      </c>
      <c r="I20" s="28"/>
      <c r="J20" s="28"/>
      <c r="K20" s="28">
        <v>0</v>
      </c>
      <c r="L20" s="23"/>
    </row>
    <row r="21" spans="1:12" s="15" customFormat="1" ht="11.25" x14ac:dyDescent="0.2">
      <c r="A21" s="26" t="s">
        <v>24</v>
      </c>
      <c r="B21" s="27" t="s">
        <v>57</v>
      </c>
      <c r="C21" s="27">
        <v>262132255974</v>
      </c>
      <c r="D21" s="27">
        <v>13779337448</v>
      </c>
      <c r="E21" s="28">
        <v>248352918526</v>
      </c>
      <c r="F21" s="28">
        <v>248283118298</v>
      </c>
      <c r="G21" s="28">
        <v>0</v>
      </c>
      <c r="H21" s="28">
        <v>197102158372</v>
      </c>
      <c r="I21" s="28"/>
      <c r="J21" s="28"/>
      <c r="K21" s="28">
        <v>51180959926</v>
      </c>
      <c r="L21" s="23"/>
    </row>
    <row r="22" spans="1:12" s="15" customFormat="1" ht="11.25" x14ac:dyDescent="0.2">
      <c r="A22" s="26" t="s">
        <v>25</v>
      </c>
      <c r="B22" s="27" t="s">
        <v>58</v>
      </c>
      <c r="C22" s="27">
        <v>234849529663</v>
      </c>
      <c r="D22" s="27">
        <v>8837220524</v>
      </c>
      <c r="E22" s="28">
        <v>226012309139</v>
      </c>
      <c r="F22" s="28">
        <v>225923329864</v>
      </c>
      <c r="G22" s="28">
        <v>31337262</v>
      </c>
      <c r="H22" s="28">
        <v>190203828236</v>
      </c>
      <c r="I22" s="28"/>
      <c r="J22" s="28"/>
      <c r="K22" s="28">
        <v>35688164366</v>
      </c>
      <c r="L22" s="23"/>
    </row>
    <row r="23" spans="1:12" s="15" customFormat="1" ht="11.25" x14ac:dyDescent="0.2">
      <c r="A23" s="26" t="s">
        <v>26</v>
      </c>
      <c r="B23" s="27" t="s">
        <v>59</v>
      </c>
      <c r="C23" s="27">
        <v>45325135146</v>
      </c>
      <c r="D23" s="27">
        <v>1717693738</v>
      </c>
      <c r="E23" s="28">
        <v>43607441408</v>
      </c>
      <c r="F23" s="28">
        <v>43606511411</v>
      </c>
      <c r="G23" s="28">
        <v>0</v>
      </c>
      <c r="H23" s="28">
        <v>8568780846</v>
      </c>
      <c r="I23" s="28"/>
      <c r="J23" s="28"/>
      <c r="K23" s="28">
        <v>35037730565</v>
      </c>
      <c r="L23" s="23"/>
    </row>
    <row r="24" spans="1:12" s="15" customFormat="1" ht="11.25" x14ac:dyDescent="0.2">
      <c r="A24" s="26" t="s">
        <v>27</v>
      </c>
      <c r="B24" s="27" t="s">
        <v>60</v>
      </c>
      <c r="C24" s="27">
        <v>140785343587</v>
      </c>
      <c r="D24" s="27">
        <v>11497728733</v>
      </c>
      <c r="E24" s="28">
        <v>129287614854</v>
      </c>
      <c r="F24" s="28">
        <v>129268195741</v>
      </c>
      <c r="G24" s="28">
        <v>0</v>
      </c>
      <c r="H24" s="28">
        <v>55652376854</v>
      </c>
      <c r="I24" s="28"/>
      <c r="J24" s="28"/>
      <c r="K24" s="28">
        <v>73615818887</v>
      </c>
      <c r="L24" s="23"/>
    </row>
    <row r="25" spans="1:12" s="15" customFormat="1" ht="11.25" x14ac:dyDescent="0.2">
      <c r="A25" s="26" t="s">
        <v>28</v>
      </c>
      <c r="B25" s="27" t="s">
        <v>61</v>
      </c>
      <c r="C25" s="27">
        <v>12822548583</v>
      </c>
      <c r="D25" s="27">
        <v>463763866</v>
      </c>
      <c r="E25" s="28">
        <v>12358784717</v>
      </c>
      <c r="F25" s="28">
        <v>12344900632</v>
      </c>
      <c r="G25" s="28">
        <v>50453826</v>
      </c>
      <c r="H25" s="28">
        <v>7778305393</v>
      </c>
      <c r="I25" s="28"/>
      <c r="J25" s="28"/>
      <c r="K25" s="28">
        <v>4516141413</v>
      </c>
      <c r="L25" s="23"/>
    </row>
    <row r="26" spans="1:12" s="15" customFormat="1" ht="22.5" x14ac:dyDescent="0.2">
      <c r="A26" s="26" t="s">
        <v>29</v>
      </c>
      <c r="B26" s="27" t="s">
        <v>62</v>
      </c>
      <c r="C26" s="27">
        <v>141592125037</v>
      </c>
      <c r="D26" s="27">
        <v>8087349412</v>
      </c>
      <c r="E26" s="28">
        <v>133504775625</v>
      </c>
      <c r="F26" s="28">
        <v>133489286271</v>
      </c>
      <c r="G26" s="28">
        <v>125645186</v>
      </c>
      <c r="H26" s="28">
        <v>118770701887</v>
      </c>
      <c r="I26" s="28"/>
      <c r="J26" s="28"/>
      <c r="K26" s="28">
        <v>14592939198</v>
      </c>
      <c r="L26" s="23" t="s">
        <v>73</v>
      </c>
    </row>
    <row r="27" spans="1:12" s="15" customFormat="1" ht="11.25" x14ac:dyDescent="0.2">
      <c r="A27" s="26" t="s">
        <v>30</v>
      </c>
      <c r="B27" s="27" t="s">
        <v>63</v>
      </c>
      <c r="C27" s="27">
        <v>29530596103</v>
      </c>
      <c r="D27" s="27">
        <v>2185008200</v>
      </c>
      <c r="E27" s="28">
        <v>27345587903</v>
      </c>
      <c r="F27" s="28">
        <v>27329687701</v>
      </c>
      <c r="G27" s="28">
        <v>0</v>
      </c>
      <c r="H27" s="28">
        <v>25648351186</v>
      </c>
      <c r="I27" s="28"/>
      <c r="J27" s="28"/>
      <c r="K27" s="28">
        <v>1681336515</v>
      </c>
      <c r="L27" s="23"/>
    </row>
    <row r="28" spans="1:12" s="15" customFormat="1" ht="11.25" x14ac:dyDescent="0.2">
      <c r="A28" s="26" t="s">
        <v>31</v>
      </c>
      <c r="B28" s="27" t="s">
        <v>64</v>
      </c>
      <c r="C28" s="27">
        <v>201680699437</v>
      </c>
      <c r="D28" s="27">
        <v>4660595136</v>
      </c>
      <c r="E28" s="28">
        <v>197020104301</v>
      </c>
      <c r="F28" s="28">
        <v>197017417520</v>
      </c>
      <c r="G28" s="28">
        <v>313019834</v>
      </c>
      <c r="H28" s="28">
        <v>156142553819</v>
      </c>
      <c r="I28" s="28"/>
      <c r="J28" s="28"/>
      <c r="K28" s="28">
        <v>40561843867</v>
      </c>
      <c r="L28" s="24"/>
    </row>
    <row r="29" spans="1:12" s="15" customFormat="1" ht="11.25" x14ac:dyDescent="0.2">
      <c r="A29" s="26" t="s">
        <v>32</v>
      </c>
      <c r="B29" s="27" t="s">
        <v>65</v>
      </c>
      <c r="C29" s="27">
        <v>234669358264</v>
      </c>
      <c r="D29" s="27">
        <v>13389292286</v>
      </c>
      <c r="E29" s="28">
        <v>221280065978</v>
      </c>
      <c r="F29" s="28">
        <v>221200898841</v>
      </c>
      <c r="G29" s="27">
        <v>0</v>
      </c>
      <c r="H29" s="28">
        <v>201682417762</v>
      </c>
      <c r="I29" s="28"/>
      <c r="J29" s="28"/>
      <c r="K29" s="27">
        <v>19518481079</v>
      </c>
      <c r="L29" s="25"/>
    </row>
    <row r="30" spans="1:12" s="15" customFormat="1" ht="11.25" x14ac:dyDescent="0.2">
      <c r="A30" s="26" t="s">
        <v>33</v>
      </c>
      <c r="B30" s="27" t="s">
        <v>66</v>
      </c>
      <c r="C30" s="27">
        <v>266080227709</v>
      </c>
      <c r="D30" s="27">
        <v>5298154967</v>
      </c>
      <c r="E30" s="28">
        <v>260782072742</v>
      </c>
      <c r="F30" s="28">
        <v>260782068380</v>
      </c>
      <c r="G30" s="28">
        <v>0</v>
      </c>
      <c r="H30" s="28">
        <v>235504575564</v>
      </c>
      <c r="I30" s="28"/>
      <c r="J30" s="28"/>
      <c r="K30" s="28">
        <v>25277492816</v>
      </c>
      <c r="L30" s="25"/>
    </row>
    <row r="31" spans="1:12" s="15" customFormat="1" ht="22.5" x14ac:dyDescent="0.2">
      <c r="A31" s="26" t="s">
        <v>34</v>
      </c>
      <c r="B31" s="27" t="s">
        <v>65</v>
      </c>
      <c r="C31" s="27">
        <v>870362942934</v>
      </c>
      <c r="D31" s="27">
        <v>20593009028</v>
      </c>
      <c r="E31" s="28">
        <v>849769933906</v>
      </c>
      <c r="F31" s="28">
        <v>849453730394</v>
      </c>
      <c r="G31" s="28">
        <v>353076916</v>
      </c>
      <c r="H31" s="28">
        <v>742110467770</v>
      </c>
      <c r="I31" s="28"/>
      <c r="J31" s="28"/>
      <c r="K31" s="28">
        <v>106990185708</v>
      </c>
      <c r="L31" s="21" t="s">
        <v>74</v>
      </c>
    </row>
    <row r="32" spans="1:12" s="15" customFormat="1" ht="11.25" x14ac:dyDescent="0.2">
      <c r="A32" s="26" t="s">
        <v>35</v>
      </c>
      <c r="B32" s="27" t="s">
        <v>67</v>
      </c>
      <c r="C32" s="27">
        <v>6409156162</v>
      </c>
      <c r="D32" s="27">
        <v>646165223</v>
      </c>
      <c r="E32" s="28">
        <v>5762990939</v>
      </c>
      <c r="F32" s="28">
        <v>5751660217</v>
      </c>
      <c r="G32" s="28">
        <v>88474634</v>
      </c>
      <c r="H32" s="28">
        <v>5522079963</v>
      </c>
      <c r="I32" s="28"/>
      <c r="J32" s="28"/>
      <c r="K32" s="28">
        <v>141105620</v>
      </c>
      <c r="L32" s="25"/>
    </row>
    <row r="33" spans="1:12" s="15" customFormat="1" ht="11.25" x14ac:dyDescent="0.2">
      <c r="A33" s="26" t="s">
        <v>36</v>
      </c>
      <c r="B33" s="27" t="s">
        <v>68</v>
      </c>
      <c r="C33" s="27">
        <v>3696464124</v>
      </c>
      <c r="D33" s="27">
        <v>132398844</v>
      </c>
      <c r="E33" s="28">
        <v>3564065280</v>
      </c>
      <c r="F33" s="28">
        <v>3564065280</v>
      </c>
      <c r="G33" s="28">
        <v>0</v>
      </c>
      <c r="H33" s="28">
        <v>28058634</v>
      </c>
      <c r="I33" s="28"/>
      <c r="J33" s="28"/>
      <c r="K33" s="28">
        <v>3536006646</v>
      </c>
      <c r="L33" s="25"/>
    </row>
    <row r="34" spans="1:12" s="15" customFormat="1" ht="11.25" x14ac:dyDescent="0.2">
      <c r="A34" s="26" t="s">
        <v>37</v>
      </c>
      <c r="B34" s="27" t="s">
        <v>69</v>
      </c>
      <c r="C34" s="27">
        <v>5392476981</v>
      </c>
      <c r="D34" s="27">
        <v>572044461</v>
      </c>
      <c r="E34" s="28">
        <v>4820432520</v>
      </c>
      <c r="F34" s="28">
        <v>4818399707</v>
      </c>
      <c r="G34" s="28">
        <v>0</v>
      </c>
      <c r="H34" s="28">
        <v>2701566708</v>
      </c>
      <c r="I34" s="28"/>
      <c r="J34" s="28"/>
      <c r="K34" s="28">
        <v>2116832999</v>
      </c>
      <c r="L34" s="25"/>
    </row>
    <row r="35" spans="1:12" s="15" customFormat="1" ht="11.25" x14ac:dyDescent="0.2">
      <c r="A35" s="26" t="s">
        <v>38</v>
      </c>
      <c r="B35" s="27" t="s">
        <v>68</v>
      </c>
      <c r="C35" s="27">
        <v>145845373</v>
      </c>
      <c r="D35" s="27">
        <v>1595589</v>
      </c>
      <c r="E35" s="28">
        <v>144249784</v>
      </c>
      <c r="F35" s="28">
        <v>144249784</v>
      </c>
      <c r="G35" s="28">
        <v>0</v>
      </c>
      <c r="H35" s="28">
        <v>4152554</v>
      </c>
      <c r="I35" s="28"/>
      <c r="J35" s="28"/>
      <c r="K35" s="28">
        <v>140097230</v>
      </c>
      <c r="L35" s="25"/>
    </row>
    <row r="36" spans="1:12" s="15" customFormat="1" ht="22.5" x14ac:dyDescent="0.2">
      <c r="A36" s="26" t="s">
        <v>39</v>
      </c>
      <c r="B36" s="27" t="s">
        <v>67</v>
      </c>
      <c r="C36" s="27">
        <v>498850406405</v>
      </c>
      <c r="D36" s="27">
        <v>10673478695</v>
      </c>
      <c r="E36" s="28">
        <v>488176927710</v>
      </c>
      <c r="F36" s="28">
        <v>487823085281</v>
      </c>
      <c r="G36" s="28">
        <v>214860780</v>
      </c>
      <c r="H36" s="28">
        <v>401833163029</v>
      </c>
      <c r="I36" s="28"/>
      <c r="J36" s="28"/>
      <c r="K36" s="28">
        <v>85775061472</v>
      </c>
      <c r="L36" s="21" t="s">
        <v>75</v>
      </c>
    </row>
    <row r="37" spans="1:12" s="16" customFormat="1" ht="91.5" customHeight="1" x14ac:dyDescent="0.25">
      <c r="A37" s="29" t="s">
        <v>40</v>
      </c>
      <c r="B37" s="30" t="s">
        <v>70</v>
      </c>
      <c r="C37" s="30">
        <v>236590209358</v>
      </c>
      <c r="D37" s="30">
        <v>4006692683</v>
      </c>
      <c r="E37" s="31">
        <v>232583516675</v>
      </c>
      <c r="F37" s="31">
        <v>232525103114</v>
      </c>
      <c r="G37" s="31">
        <v>0</v>
      </c>
      <c r="H37" s="31">
        <v>203396801455</v>
      </c>
      <c r="I37" s="31"/>
      <c r="J37" s="31"/>
      <c r="K37" s="32">
        <v>29128301659</v>
      </c>
      <c r="L37" s="34" t="s">
        <v>76</v>
      </c>
    </row>
    <row r="38" spans="1:12" s="16" customFormat="1" ht="56.25" x14ac:dyDescent="0.25">
      <c r="A38" s="29" t="s">
        <v>41</v>
      </c>
      <c r="B38" s="30" t="s">
        <v>71</v>
      </c>
      <c r="C38" s="30">
        <v>270214157759</v>
      </c>
      <c r="D38" s="30">
        <v>4750250788</v>
      </c>
      <c r="E38" s="31">
        <v>265463906971</v>
      </c>
      <c r="F38" s="31">
        <v>265358700421</v>
      </c>
      <c r="G38" s="31">
        <v>0</v>
      </c>
      <c r="H38" s="31">
        <v>0</v>
      </c>
      <c r="I38" s="31">
        <v>198959855096</v>
      </c>
      <c r="J38" s="47">
        <v>46156</v>
      </c>
      <c r="K38" s="32">
        <f>265358700421-I38</f>
        <v>66398845325</v>
      </c>
      <c r="L38" s="21" t="s">
        <v>77</v>
      </c>
    </row>
    <row r="39" spans="1:12" s="16" customFormat="1" ht="11.25" x14ac:dyDescent="0.2">
      <c r="A39" s="26" t="s">
        <v>42</v>
      </c>
      <c r="B39" s="27" t="s">
        <v>69</v>
      </c>
      <c r="C39" s="27">
        <v>389137019527</v>
      </c>
      <c r="D39" s="27">
        <v>8690331219</v>
      </c>
      <c r="E39" s="28">
        <v>380446688308</v>
      </c>
      <c r="F39" s="28">
        <v>380292444549</v>
      </c>
      <c r="G39" s="28">
        <v>0</v>
      </c>
      <c r="H39" s="28">
        <v>318714267012</v>
      </c>
      <c r="I39" s="28"/>
      <c r="J39" s="28"/>
      <c r="K39" s="28">
        <v>61578177537</v>
      </c>
      <c r="L39" s="24"/>
    </row>
    <row r="40" spans="1:12" s="15" customFormat="1" ht="14.25" customHeight="1" x14ac:dyDescent="0.2">
      <c r="A40" s="35" t="s">
        <v>0</v>
      </c>
      <c r="B40" s="36"/>
      <c r="C40" s="7">
        <f t="shared" ref="C40:K40" si="0">SUM(C10:C39)</f>
        <v>4403359791656</v>
      </c>
      <c r="D40" s="7">
        <f t="shared" si="0"/>
        <v>136182330826</v>
      </c>
      <c r="E40" s="7">
        <f t="shared" si="0"/>
        <v>4267177460830</v>
      </c>
      <c r="F40" s="7">
        <f t="shared" si="0"/>
        <v>4265277245344</v>
      </c>
      <c r="G40" s="7">
        <f>SUM(G10:G39)</f>
        <v>1510832822</v>
      </c>
      <c r="H40" s="7">
        <f t="shared" si="0"/>
        <v>3295095006999</v>
      </c>
      <c r="I40" s="7">
        <f t="shared" si="0"/>
        <v>198959855096</v>
      </c>
      <c r="J40" s="7"/>
      <c r="K40" s="7">
        <f t="shared" si="0"/>
        <v>769711550427</v>
      </c>
      <c r="L40" s="33"/>
    </row>
    <row r="41" spans="1:12" ht="15" customHeight="1" x14ac:dyDescent="0.2">
      <c r="C41" s="5"/>
      <c r="D41" s="5"/>
      <c r="E41" s="5"/>
      <c r="F41" s="5"/>
      <c r="G41" s="5"/>
      <c r="H41" s="5"/>
      <c r="I41" s="5"/>
      <c r="J41" s="5"/>
      <c r="K41" s="1"/>
      <c r="L41" s="5"/>
    </row>
    <row r="42" spans="1:12" ht="15" customHeight="1" x14ac:dyDescent="0.2">
      <c r="C42" s="5"/>
      <c r="D42" s="5"/>
      <c r="E42" s="5"/>
      <c r="F42" s="5"/>
      <c r="G42" s="5"/>
      <c r="H42" s="5"/>
      <c r="I42" s="5"/>
      <c r="J42" s="5"/>
      <c r="K42" s="5"/>
      <c r="L42" s="19"/>
    </row>
    <row r="43" spans="1:12" ht="45" customHeight="1" x14ac:dyDescent="0.2">
      <c r="C43" s="2"/>
      <c r="D43" s="2"/>
      <c r="E43" s="2"/>
      <c r="F43" s="2"/>
      <c r="K43" s="1"/>
    </row>
    <row r="44" spans="1:12" ht="15" customHeight="1" x14ac:dyDescent="0.2">
      <c r="E44" s="2"/>
    </row>
  </sheetData>
  <mergeCells count="8">
    <mergeCell ref="A40:B40"/>
    <mergeCell ref="A2:L2"/>
    <mergeCell ref="A4:L4"/>
    <mergeCell ref="A8:A9"/>
    <mergeCell ref="B8:B9"/>
    <mergeCell ref="C8:E8"/>
    <mergeCell ref="L8:L9"/>
    <mergeCell ref="F8:K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il xmlns="a904e863-f9c3-44e7-be1b-41a106896d87">2026</iril>
    <szdw xmlns="a904e863-f9c3-44e7-be1b-41a106896d87">5</szdw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DA8F4D40DC0E4DB1BD480EFD982522" ma:contentTypeVersion="3" ma:contentTypeDescription="Crear nuevo documento." ma:contentTypeScope="" ma:versionID="cd192a6697e87ac3f419839db57e5828">
  <xsd:schema xmlns:xsd="http://www.w3.org/2001/XMLSchema" xmlns:xs="http://www.w3.org/2001/XMLSchema" xmlns:p="http://schemas.microsoft.com/office/2006/metadata/properties" xmlns:ns2="a904e863-f9c3-44e7-be1b-41a106896d87" xmlns:ns3="5b63cd12-9a8a-4e54-be72-90651e442c90" targetNamespace="http://schemas.microsoft.com/office/2006/metadata/properties" ma:root="true" ma:fieldsID="5d9d2a68c2ddee09fe11ce55bc614783" ns2:_="" ns3:_="">
    <xsd:import namespace="a904e863-f9c3-44e7-be1b-41a106896d87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ril" minOccurs="0"/>
                <xsd:element ref="ns2:szdw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4e863-f9c3-44e7-be1b-41a106896d87" elementFormDefault="qualified">
    <xsd:import namespace="http://schemas.microsoft.com/office/2006/documentManagement/types"/>
    <xsd:import namespace="http://schemas.microsoft.com/office/infopath/2007/PartnerControls"/>
    <xsd:element name="iril" ma:index="8" nillable="true" ma:displayName="Año" ma:internalName="iril">
      <xsd:simpleType>
        <xsd:restriction base="dms:Number"/>
      </xsd:simpleType>
    </xsd:element>
    <xsd:element name="szdw" ma:index="9" nillable="true" ma:displayName="Mes" ma:internalName="szdw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EF152B-D435-42D8-BDD8-A875BBE1F809}">
  <ds:schemaRefs>
    <ds:schemaRef ds:uri="http://schemas.microsoft.com/office/2006/metadata/properties"/>
    <ds:schemaRef ds:uri="http://schemas.microsoft.com/office/infopath/2007/PartnerControls"/>
    <ds:schemaRef ds:uri="a904e863-f9c3-44e7-be1b-41a106896d87"/>
  </ds:schemaRefs>
</ds:datastoreItem>
</file>

<file path=customXml/itemProps2.xml><?xml version="1.0" encoding="utf-8"?>
<ds:datastoreItem xmlns:ds="http://schemas.openxmlformats.org/officeDocument/2006/customXml" ds:itemID="{54D07B78-6EB9-4397-8074-6FDB01551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4e863-f9c3-44e7-be1b-41a106896d87"/>
    <ds:schemaRef ds:uri="5b63cd12-9a8a-4e54-be72-90651e442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707DC8-DB06-4353-B3DC-EDA93BD9DE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 Giro A EPS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Katherin Perez Sanchez</dc:creator>
  <cp:lastModifiedBy>Yaneth Lucia Gonzalez Martinez</cp:lastModifiedBy>
  <dcterms:created xsi:type="dcterms:W3CDTF">2024-01-26T14:13:03Z</dcterms:created>
  <dcterms:modified xsi:type="dcterms:W3CDTF">2026-05-21T15:18:21Z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0x0101008FDA8F4D40DC0E4DB1BD480EFD982522</vt:lpwstr>
  </property>
</Properties>
</file>