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s\WEB PUBLICACION ADRES\"/>
    </mc:Choice>
  </mc:AlternateContent>
  <xr:revisionPtr revIDLastSave="0" documentId="13_ncr:1_{AB415E74-9225-4837-92F7-920B9F605D6F}" xr6:coauthVersionLast="47" xr6:coauthVersionMax="47" xr10:uidLastSave="{00000000-0000-0000-0000-000000000000}"/>
  <bookViews>
    <workbookView xWindow="-120" yWindow="-120" windowWidth="29040" windowHeight="15720" xr2:uid="{057138D7-0FF6-4690-888D-F8EC4AFF47A3}"/>
  </bookViews>
  <sheets>
    <sheet name="Presupuestos Maxim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M20" i="1"/>
  <c r="L20" i="1"/>
  <c r="K20" i="1"/>
  <c r="J20" i="1"/>
  <c r="I20" i="1"/>
  <c r="H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<sst xmlns="http://schemas.openxmlformats.org/spreadsheetml/2006/main" count="65" uniqueCount="34">
  <si>
    <t xml:space="preserve">PRESUPUESTOS MÁXIMOS DE SERVICIOS DE SALUD                                                                                                      </t>
  </si>
  <si>
    <t>NORMATIVIDAD</t>
  </si>
  <si>
    <t>PERIODO</t>
  </si>
  <si>
    <t>REGIMEN</t>
  </si>
  <si>
    <t>NIT EPS</t>
  </si>
  <si>
    <t>NOMBRE EPS</t>
  </si>
  <si>
    <t>FECHA DE PAGO</t>
  </si>
  <si>
    <t>VALOR ORDENADO 
EPS</t>
  </si>
  <si>
    <t>(-) 
RETENCIONES EPS INTERVENIDAS</t>
  </si>
  <si>
    <t>(-)
 REINTEGROS DE RECURSOS</t>
  </si>
  <si>
    <t>(-) 
COSTO DE AUDITORIA</t>
  </si>
  <si>
    <t xml:space="preserve">(-)
 PAGOS PARCIALES </t>
  </si>
  <si>
    <t>VALOR 
NETO</t>
  </si>
  <si>
    <t>OBSERVACIONES</t>
  </si>
  <si>
    <t>Art. 240 Ley 1955 de 2019</t>
  </si>
  <si>
    <t>CONTRIBUTIVO</t>
  </si>
  <si>
    <t>SUBSIDIADO</t>
  </si>
  <si>
    <t xml:space="preserve">(-) 
RETENCIONES </t>
  </si>
  <si>
    <t>EMPRESAS PUBLICAS DE MEDELLIN ESP</t>
  </si>
  <si>
    <t>FUNDACION SALUD MIA EPS</t>
  </si>
  <si>
    <t>CAJA DE COMPENSACION FAMILIAR DEL ORIENTE COMFAORIENTE</t>
  </si>
  <si>
    <t>CAJA DE COMPENSACION FAMILIAR DEL CHOCO COMFACHOCO</t>
  </si>
  <si>
    <t>ANAS WAYUU EPS INDIGENA</t>
  </si>
  <si>
    <t>PIJAOS SALUD EPSI</t>
  </si>
  <si>
    <t>ASMET SALUD EPS SAS</t>
  </si>
  <si>
    <t>ASOCIACION DE CABILDO INDIGENAS DEL CESAR Y LA GUAJIRA DUSAK</t>
  </si>
  <si>
    <t>E.P.S. MALLAMAS E.P.S. INDIGENA</t>
  </si>
  <si>
    <t>Noviembre-2023</t>
  </si>
  <si>
    <t>Total general</t>
  </si>
  <si>
    <t>FONDO DE PASIVO SOCIAL DE FERROCARRILES NACIONALES DE COLOMBIA</t>
  </si>
  <si>
    <t>EPS FAMILIAR DE COLOMBIA SAS</t>
  </si>
  <si>
    <t>EMSSANAR SAS</t>
  </si>
  <si>
    <t>VALORES RECONOCIDOS - FEBRERO 2024</t>
  </si>
  <si>
    <t>Octubre - Noviembre-2023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</si>
</sst>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25"/>
      <color theme="1"/>
      <name val="Arial Narrow"/>
      <family val="2"/>
    </font>
    <font>
      <b/>
      <sz val="23"/>
      <color theme="1"/>
      <name val="Arial Narrow"/>
      <family val="2"/>
    </font>
    <font>
      <sz val="18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/>
    <xf numFmtId="0" fontId="5" fillId="0" borderId="0" xfId="0" applyFont="1"/>
    <xf numFmtId="0" fontId="7" fillId="2" borderId="1" xfId="3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43" fontId="10" fillId="0" borderId="0" xfId="0" applyNumberFormat="1" applyFont="1"/>
    <xf numFmtId="0" fontId="10" fillId="0" borderId="0" xfId="0" applyFont="1"/>
    <xf numFmtId="0" fontId="8" fillId="0" borderId="0" xfId="0" applyFont="1"/>
    <xf numFmtId="43" fontId="10" fillId="0" borderId="0" xfId="1" applyFont="1"/>
    <xf numFmtId="0" fontId="10" fillId="0" borderId="2" xfId="0" applyFont="1" applyBorder="1"/>
    <xf numFmtId="0" fontId="11" fillId="3" borderId="3" xfId="0" applyFont="1" applyFill="1" applyBorder="1"/>
    <xf numFmtId="43" fontId="11" fillId="3" borderId="3" xfId="1" applyFont="1" applyFill="1" applyBorder="1"/>
    <xf numFmtId="0" fontId="10" fillId="0" borderId="0" xfId="0" applyFont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43" fontId="5" fillId="0" borderId="0" xfId="2" applyFont="1" applyAlignment="1">
      <alignment horizontal="center" vertical="center" wrapText="1"/>
    </xf>
    <xf numFmtId="14" fontId="10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</cellXfs>
  <cellStyles count="4">
    <cellStyle name="Millares" xfId="1" builtinId="3"/>
    <cellStyle name="Millares 2" xfId="2" xr:uid="{E19797FB-8DB3-4170-8180-0957E45DF281}"/>
    <cellStyle name="Normal" xfId="0" builtinId="0"/>
    <cellStyle name="Normal_Hoja1" xfId="3" xr:uid="{24266630-A7ED-4B92-8EFF-F31C0BF9C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13</xdr:col>
      <xdr:colOff>0</xdr:colOff>
      <xdr:row>5</xdr:row>
      <xdr:rowOff>257175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DD5933-D3BC-79A6-2DAE-1571A1E67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97025" y="0"/>
          <a:ext cx="2857500" cy="12287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9525</xdr:rowOff>
    </xdr:from>
    <xdr:to>
      <xdr:col>1</xdr:col>
      <xdr:colOff>1485900</xdr:colOff>
      <xdr:row>5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6F91401-4EC9-33BC-ED38-D97E7B622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"/>
          <a:ext cx="2857500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54742-7418-48F2-A0C7-881F0CA93C99}">
  <dimension ref="A1:N20"/>
  <sheetViews>
    <sheetView tabSelected="1" workbookViewId="0">
      <selection activeCell="E15" sqref="E15"/>
    </sheetView>
  </sheetViews>
  <sheetFormatPr baseColWidth="10" defaultRowHeight="15" x14ac:dyDescent="0.25"/>
  <cols>
    <col min="1" max="1" width="21.5703125" bestFit="1" customWidth="1"/>
    <col min="2" max="2" width="25.140625" bestFit="1" customWidth="1"/>
    <col min="3" max="3" width="13.7109375" bestFit="1" customWidth="1"/>
    <col min="4" max="4" width="12.140625" style="22" bestFit="1" customWidth="1"/>
    <col min="5" max="5" width="62.7109375" bestFit="1" customWidth="1"/>
    <col min="6" max="6" width="12.140625" style="22" bestFit="1" customWidth="1"/>
    <col min="7" max="7" width="19.7109375" bestFit="1" customWidth="1"/>
    <col min="8" max="8" width="14" customWidth="1"/>
    <col min="9" max="9" width="18" bestFit="1" customWidth="1"/>
    <col min="10" max="10" width="15.28515625" bestFit="1" customWidth="1"/>
    <col min="11" max="12" width="11.5703125" bestFit="1" customWidth="1"/>
    <col min="13" max="13" width="19.7109375" bestFit="1" customWidth="1"/>
    <col min="14" max="14" width="16.5703125" customWidth="1"/>
  </cols>
  <sheetData>
    <row r="1" spans="1:14" x14ac:dyDescent="0.25">
      <c r="A1" s="25"/>
      <c r="B1" s="25"/>
      <c r="C1" s="26" t="s">
        <v>0</v>
      </c>
      <c r="D1" s="26"/>
      <c r="E1" s="26"/>
      <c r="F1" s="26"/>
      <c r="G1" s="26"/>
      <c r="H1" s="26"/>
      <c r="I1" s="26"/>
      <c r="J1" s="26"/>
      <c r="K1" s="25"/>
      <c r="L1" s="25"/>
      <c r="M1" s="25"/>
    </row>
    <row r="2" spans="1:14" x14ac:dyDescent="0.25">
      <c r="A2" s="25"/>
      <c r="B2" s="25"/>
      <c r="C2" s="26"/>
      <c r="D2" s="26"/>
      <c r="E2" s="26"/>
      <c r="F2" s="26"/>
      <c r="G2" s="26"/>
      <c r="H2" s="26"/>
      <c r="I2" s="26"/>
      <c r="J2" s="26"/>
      <c r="K2" s="25"/>
      <c r="L2" s="25"/>
      <c r="M2" s="25"/>
    </row>
    <row r="3" spans="1:14" x14ac:dyDescent="0.25">
      <c r="A3" s="25"/>
      <c r="B3" s="25"/>
      <c r="C3" s="26"/>
      <c r="D3" s="26"/>
      <c r="E3" s="26"/>
      <c r="F3" s="26"/>
      <c r="G3" s="26"/>
      <c r="H3" s="26"/>
      <c r="I3" s="26"/>
      <c r="J3" s="26"/>
      <c r="K3" s="25"/>
      <c r="L3" s="25"/>
      <c r="M3" s="25"/>
    </row>
    <row r="4" spans="1:14" x14ac:dyDescent="0.25">
      <c r="A4" s="25"/>
      <c r="B4" s="25"/>
      <c r="C4" s="27" t="s">
        <v>32</v>
      </c>
      <c r="D4" s="27"/>
      <c r="E4" s="27"/>
      <c r="F4" s="27"/>
      <c r="G4" s="27"/>
      <c r="H4" s="27"/>
      <c r="I4" s="27"/>
      <c r="J4" s="27"/>
      <c r="K4" s="25"/>
      <c r="L4" s="25"/>
      <c r="M4" s="25"/>
    </row>
    <row r="5" spans="1:14" ht="16.5" customHeight="1" x14ac:dyDescent="0.25">
      <c r="A5" s="25"/>
      <c r="B5" s="25"/>
      <c r="C5" s="27"/>
      <c r="D5" s="27"/>
      <c r="E5" s="27"/>
      <c r="F5" s="27"/>
      <c r="G5" s="27"/>
      <c r="H5" s="27"/>
      <c r="I5" s="27"/>
      <c r="J5" s="27"/>
      <c r="K5" s="25"/>
      <c r="L5" s="25"/>
      <c r="M5" s="25"/>
    </row>
    <row r="6" spans="1:14" ht="23.25" x14ac:dyDescent="0.35">
      <c r="A6" s="1"/>
      <c r="B6" s="2"/>
      <c r="C6" s="2"/>
      <c r="D6" s="3"/>
      <c r="E6" s="2"/>
      <c r="F6" s="23"/>
      <c r="G6" s="4"/>
      <c r="H6" s="5"/>
      <c r="I6" s="5"/>
      <c r="J6" s="5"/>
      <c r="K6" s="5"/>
      <c r="L6" s="6"/>
      <c r="M6" s="7"/>
    </row>
    <row r="7" spans="1:14" s="15" customFormat="1" ht="48" x14ac:dyDescent="0.2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9" t="s">
        <v>6</v>
      </c>
      <c r="G7" s="10" t="s">
        <v>7</v>
      </c>
      <c r="H7" s="8" t="s">
        <v>8</v>
      </c>
      <c r="I7" s="8" t="s">
        <v>17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</row>
    <row r="8" spans="1:14" x14ac:dyDescent="0.25">
      <c r="A8" s="14" t="s">
        <v>14</v>
      </c>
      <c r="B8" s="14" t="s">
        <v>27</v>
      </c>
      <c r="C8" s="14" t="s">
        <v>15</v>
      </c>
      <c r="D8" s="20">
        <v>800112806</v>
      </c>
      <c r="E8" s="13" t="s">
        <v>29</v>
      </c>
      <c r="F8" s="24">
        <v>45329</v>
      </c>
      <c r="G8" s="16">
        <v>1069218</v>
      </c>
      <c r="H8" s="11">
        <v>0</v>
      </c>
      <c r="I8" s="13">
        <v>0</v>
      </c>
      <c r="J8" s="13">
        <v>0</v>
      </c>
      <c r="K8" s="11">
        <v>0</v>
      </c>
      <c r="L8" s="11">
        <v>0</v>
      </c>
      <c r="M8" s="11">
        <f>+G8-H8-I8-J8-K8-L8</f>
        <v>1069218</v>
      </c>
      <c r="N8" s="12"/>
    </row>
    <row r="9" spans="1:14" x14ac:dyDescent="0.25">
      <c r="A9" s="14" t="s">
        <v>14</v>
      </c>
      <c r="B9" s="14" t="s">
        <v>27</v>
      </c>
      <c r="C9" s="14" t="s">
        <v>15</v>
      </c>
      <c r="D9" s="20">
        <v>890904996</v>
      </c>
      <c r="E9" s="13" t="s">
        <v>18</v>
      </c>
      <c r="F9" s="24">
        <v>45329</v>
      </c>
      <c r="G9" s="16">
        <v>37619347</v>
      </c>
      <c r="H9" s="11">
        <v>0</v>
      </c>
      <c r="I9" s="13">
        <v>0</v>
      </c>
      <c r="J9" s="13">
        <v>0</v>
      </c>
      <c r="K9" s="11">
        <v>0</v>
      </c>
      <c r="L9" s="11">
        <v>0</v>
      </c>
      <c r="M9" s="11">
        <f t="shared" ref="M9:M19" si="0">+G9-H9-I9-J9-K9-L9</f>
        <v>37619347</v>
      </c>
      <c r="N9" s="14"/>
    </row>
    <row r="10" spans="1:14" x14ac:dyDescent="0.25">
      <c r="A10" s="14" t="s">
        <v>14</v>
      </c>
      <c r="B10" s="14" t="s">
        <v>27</v>
      </c>
      <c r="C10" s="14" t="s">
        <v>15</v>
      </c>
      <c r="D10" s="20">
        <v>900914254</v>
      </c>
      <c r="E10" s="13" t="s">
        <v>19</v>
      </c>
      <c r="F10" s="24">
        <v>45329</v>
      </c>
      <c r="G10" s="16">
        <v>316787574</v>
      </c>
      <c r="H10" s="11">
        <v>0</v>
      </c>
      <c r="I10" s="13">
        <v>0</v>
      </c>
      <c r="J10" s="13">
        <v>0</v>
      </c>
      <c r="K10" s="11">
        <v>0</v>
      </c>
      <c r="L10" s="11">
        <v>0</v>
      </c>
      <c r="M10" s="11">
        <f t="shared" si="0"/>
        <v>316787574</v>
      </c>
      <c r="N10" s="14"/>
    </row>
    <row r="11" spans="1:14" x14ac:dyDescent="0.25">
      <c r="A11" s="14" t="s">
        <v>14</v>
      </c>
      <c r="B11" s="14" t="s">
        <v>27</v>
      </c>
      <c r="C11" s="14" t="s">
        <v>16</v>
      </c>
      <c r="D11" s="20">
        <v>809008362</v>
      </c>
      <c r="E11" s="13" t="s">
        <v>23</v>
      </c>
      <c r="F11" s="24">
        <v>45329</v>
      </c>
      <c r="G11" s="16">
        <v>435113757</v>
      </c>
      <c r="H11" s="11">
        <v>0</v>
      </c>
      <c r="I11" s="13">
        <v>0</v>
      </c>
      <c r="J11" s="13">
        <v>0</v>
      </c>
      <c r="K11" s="11">
        <v>0</v>
      </c>
      <c r="L11" s="11">
        <v>0</v>
      </c>
      <c r="M11" s="11">
        <f t="shared" si="0"/>
        <v>435113757</v>
      </c>
      <c r="N11" s="14"/>
    </row>
    <row r="12" spans="1:14" x14ac:dyDescent="0.25">
      <c r="A12" s="14" t="s">
        <v>14</v>
      </c>
      <c r="B12" s="14" t="s">
        <v>27</v>
      </c>
      <c r="C12" s="14" t="s">
        <v>16</v>
      </c>
      <c r="D12" s="20">
        <v>824001398</v>
      </c>
      <c r="E12" s="13" t="s">
        <v>25</v>
      </c>
      <c r="F12" s="24">
        <v>45329</v>
      </c>
      <c r="G12" s="16">
        <v>186258300</v>
      </c>
      <c r="H12" s="11">
        <v>0</v>
      </c>
      <c r="I12" s="13">
        <v>0</v>
      </c>
      <c r="J12" s="13">
        <v>0</v>
      </c>
      <c r="K12" s="11">
        <v>0</v>
      </c>
      <c r="L12" s="11">
        <v>0</v>
      </c>
      <c r="M12" s="11">
        <f t="shared" si="0"/>
        <v>186258300</v>
      </c>
      <c r="N12" s="14"/>
    </row>
    <row r="13" spans="1:14" x14ac:dyDescent="0.25">
      <c r="A13" s="14" t="s">
        <v>14</v>
      </c>
      <c r="B13" s="14" t="s">
        <v>27</v>
      </c>
      <c r="C13" s="14" t="s">
        <v>16</v>
      </c>
      <c r="D13" s="20">
        <v>837000084</v>
      </c>
      <c r="E13" s="13" t="s">
        <v>26</v>
      </c>
      <c r="F13" s="24">
        <v>45329</v>
      </c>
      <c r="G13" s="16">
        <v>489109346</v>
      </c>
      <c r="H13" s="11">
        <v>0</v>
      </c>
      <c r="I13" s="13">
        <v>0</v>
      </c>
      <c r="J13" s="13">
        <v>0</v>
      </c>
      <c r="K13" s="11">
        <v>0</v>
      </c>
      <c r="L13" s="11">
        <v>0</v>
      </c>
      <c r="M13" s="11">
        <f t="shared" si="0"/>
        <v>489109346</v>
      </c>
      <c r="N13" s="14"/>
    </row>
    <row r="14" spans="1:14" x14ac:dyDescent="0.25">
      <c r="A14" s="14" t="s">
        <v>14</v>
      </c>
      <c r="B14" s="14" t="s">
        <v>27</v>
      </c>
      <c r="C14" s="14" t="s">
        <v>16</v>
      </c>
      <c r="D14" s="20">
        <v>839000495</v>
      </c>
      <c r="E14" s="13" t="s">
        <v>22</v>
      </c>
      <c r="F14" s="24">
        <v>45329</v>
      </c>
      <c r="G14" s="16">
        <v>187376543</v>
      </c>
      <c r="H14" s="11">
        <v>0</v>
      </c>
      <c r="I14" s="13">
        <v>0</v>
      </c>
      <c r="J14" s="13">
        <v>0</v>
      </c>
      <c r="K14" s="11">
        <v>0</v>
      </c>
      <c r="L14" s="11">
        <v>0</v>
      </c>
      <c r="M14" s="11">
        <f t="shared" si="0"/>
        <v>187376543</v>
      </c>
      <c r="N14" s="14"/>
    </row>
    <row r="15" spans="1:14" x14ac:dyDescent="0.25">
      <c r="A15" s="14" t="s">
        <v>14</v>
      </c>
      <c r="B15" s="14" t="s">
        <v>27</v>
      </c>
      <c r="C15" s="14" t="s">
        <v>16</v>
      </c>
      <c r="D15" s="20">
        <v>890500675</v>
      </c>
      <c r="E15" s="13" t="s">
        <v>20</v>
      </c>
      <c r="F15" s="24">
        <v>45329</v>
      </c>
      <c r="G15" s="16">
        <v>807402378</v>
      </c>
      <c r="H15" s="11">
        <v>0</v>
      </c>
      <c r="I15" s="13">
        <v>0</v>
      </c>
      <c r="J15" s="13">
        <v>0</v>
      </c>
      <c r="K15" s="11">
        <v>0</v>
      </c>
      <c r="L15" s="11">
        <v>0</v>
      </c>
      <c r="M15" s="11">
        <f t="shared" si="0"/>
        <v>807402378</v>
      </c>
      <c r="N15" s="14"/>
    </row>
    <row r="16" spans="1:14" x14ac:dyDescent="0.25">
      <c r="A16" s="14" t="s">
        <v>14</v>
      </c>
      <c r="B16" s="14" t="s">
        <v>27</v>
      </c>
      <c r="C16" s="14" t="s">
        <v>16</v>
      </c>
      <c r="D16" s="20">
        <v>891600091</v>
      </c>
      <c r="E16" s="13" t="s">
        <v>21</v>
      </c>
      <c r="F16" s="24">
        <v>45329</v>
      </c>
      <c r="G16" s="16">
        <v>24900254</v>
      </c>
      <c r="H16" s="11">
        <v>0</v>
      </c>
      <c r="I16" s="13">
        <v>0</v>
      </c>
      <c r="J16" s="13">
        <v>0</v>
      </c>
      <c r="K16" s="11">
        <v>0</v>
      </c>
      <c r="L16" s="11">
        <v>0</v>
      </c>
      <c r="M16" s="11">
        <f t="shared" si="0"/>
        <v>24900254</v>
      </c>
      <c r="N16" s="14"/>
    </row>
    <row r="17" spans="1:14" x14ac:dyDescent="0.25">
      <c r="A17" s="14" t="s">
        <v>14</v>
      </c>
      <c r="B17" s="14" t="s">
        <v>27</v>
      </c>
      <c r="C17" s="14" t="s">
        <v>16</v>
      </c>
      <c r="D17" s="20">
        <v>900935126</v>
      </c>
      <c r="E17" s="13" t="s">
        <v>24</v>
      </c>
      <c r="F17" s="24">
        <v>45329</v>
      </c>
      <c r="G17" s="16">
        <v>10391262553</v>
      </c>
      <c r="H17" s="11">
        <v>0</v>
      </c>
      <c r="I17" s="13">
        <v>0</v>
      </c>
      <c r="J17" s="13">
        <v>0</v>
      </c>
      <c r="K17" s="11">
        <v>0</v>
      </c>
      <c r="L17" s="11">
        <v>0</v>
      </c>
      <c r="M17" s="11">
        <f t="shared" si="0"/>
        <v>10391262553</v>
      </c>
      <c r="N17" s="14"/>
    </row>
    <row r="18" spans="1:14" x14ac:dyDescent="0.25">
      <c r="A18" s="14" t="s">
        <v>14</v>
      </c>
      <c r="B18" s="14" t="s">
        <v>27</v>
      </c>
      <c r="C18" s="14" t="s">
        <v>16</v>
      </c>
      <c r="D18" s="20">
        <v>901543761</v>
      </c>
      <c r="E18" s="13" t="s">
        <v>30</v>
      </c>
      <c r="F18" s="24">
        <v>45329</v>
      </c>
      <c r="G18" s="16">
        <v>197014711</v>
      </c>
      <c r="H18" s="11">
        <v>0</v>
      </c>
      <c r="I18" s="13">
        <v>0</v>
      </c>
      <c r="J18" s="13">
        <v>0</v>
      </c>
      <c r="K18" s="11">
        <v>0</v>
      </c>
      <c r="L18" s="11">
        <v>0</v>
      </c>
      <c r="M18" s="11">
        <f t="shared" si="0"/>
        <v>197014711</v>
      </c>
      <c r="N18" s="14"/>
    </row>
    <row r="19" spans="1:14" x14ac:dyDescent="0.25">
      <c r="A19" s="17" t="s">
        <v>14</v>
      </c>
      <c r="B19" s="14" t="s">
        <v>33</v>
      </c>
      <c r="C19" s="14" t="s">
        <v>16</v>
      </c>
      <c r="D19" s="20">
        <v>901021565</v>
      </c>
      <c r="E19" s="13" t="s">
        <v>31</v>
      </c>
      <c r="F19" s="24">
        <v>45329</v>
      </c>
      <c r="G19" s="16">
        <v>5025157534</v>
      </c>
      <c r="H19" s="11">
        <v>0</v>
      </c>
      <c r="I19" s="13">
        <v>0</v>
      </c>
      <c r="J19" s="13">
        <v>0</v>
      </c>
      <c r="K19" s="11">
        <v>0</v>
      </c>
      <c r="L19" s="11">
        <v>0</v>
      </c>
      <c r="M19" s="11">
        <f t="shared" si="0"/>
        <v>5025157534</v>
      </c>
      <c r="N19" s="14"/>
    </row>
    <row r="20" spans="1:14" x14ac:dyDescent="0.25">
      <c r="A20" s="18" t="s">
        <v>28</v>
      </c>
      <c r="B20" s="18"/>
      <c r="C20" s="18"/>
      <c r="D20" s="21"/>
      <c r="E20" s="18"/>
      <c r="F20" s="21"/>
      <c r="G20" s="19">
        <f t="shared" ref="G20:M20" si="1">SUM(G8:G19)</f>
        <v>18099071515</v>
      </c>
      <c r="H20" s="19">
        <f t="shared" si="1"/>
        <v>0</v>
      </c>
      <c r="I20" s="19">
        <f t="shared" si="1"/>
        <v>0</v>
      </c>
      <c r="J20" s="19">
        <f t="shared" si="1"/>
        <v>0</v>
      </c>
      <c r="K20" s="19">
        <f t="shared" si="1"/>
        <v>0</v>
      </c>
      <c r="L20" s="19">
        <f t="shared" si="1"/>
        <v>0</v>
      </c>
      <c r="M20" s="19">
        <f t="shared" si="1"/>
        <v>18099071515</v>
      </c>
      <c r="N20" s="19"/>
    </row>
  </sheetData>
  <sheetProtection algorithmName="SHA-512" hashValue="ZeCk3AtBsAyshNxHks8ieyqNwRl7i8PF+TdmNVqKTtuqx5wNprIOKdct2s2oAaU0sTdOL2v6lXBD+r//vt7P3g==" saltValue="iP9lw7nZ1KR92t4b5DfNHg==" spinCount="100000" sheet="1" objects="1" scenarios="1"/>
  <mergeCells count="4">
    <mergeCell ref="A1:B5"/>
    <mergeCell ref="C1:J3"/>
    <mergeCell ref="K1:M5"/>
    <mergeCell ref="C4:J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9FB67C-57C6-4AAE-A4FD-C299F31AE219}"/>
</file>

<file path=customXml/itemProps2.xml><?xml version="1.0" encoding="utf-8"?>
<ds:datastoreItem xmlns:ds="http://schemas.openxmlformats.org/officeDocument/2006/customXml" ds:itemID="{F2A43724-20A2-440D-9BE4-A80C0833DE27}"/>
</file>

<file path=customXml/itemProps3.xml><?xml version="1.0" encoding="utf-8"?>
<ds:datastoreItem xmlns:ds="http://schemas.openxmlformats.org/officeDocument/2006/customXml" ds:itemID="{87ADEA1D-446A-4849-A333-6AB3A93530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Presupuestos Maximos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2023-08-10T13:12:08Z</dcterms:created>
  <dcterms:modified xsi:type="dcterms:W3CDTF">2024-03-11T13:25:01Z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