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Julian.Buritica\Downloads\"/>
    </mc:Choice>
  </mc:AlternateContent>
  <xr:revisionPtr revIDLastSave="0" documentId="13_ncr:1_{FC586008-C01D-4DF4-8A8B-C857C05329DD}" xr6:coauthVersionLast="47" xr6:coauthVersionMax="47" xr10:uidLastSave="{00000000-0000-0000-0000-000000000000}"/>
  <bookViews>
    <workbookView xWindow="-120" yWindow="-120" windowWidth="29040" windowHeight="15720" xr2:uid="{9C418763-5E7D-4B1B-A1CC-12B0E0BB7D4E}"/>
  </bookViews>
  <sheets>
    <sheet name="Presupuestos Maxim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K26" i="1"/>
  <c r="J26" i="1"/>
  <c r="I26" i="1"/>
  <c r="H26" i="1"/>
  <c r="G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26" i="1" s="1"/>
</calcChain>
</file>

<file path=xl/sharedStrings.xml><?xml version="1.0" encoding="utf-8"?>
<sst xmlns="http://schemas.openxmlformats.org/spreadsheetml/2006/main" count="89" uniqueCount="37">
  <si>
    <t xml:space="preserve">PRESUPUESTOS MÁXIMOS DE SERVICIOS DE SALUD                                                                                                      </t>
  </si>
  <si>
    <t>VALORES RECONOCIDOS - JUNIO 2024</t>
  </si>
  <si>
    <t>NORMATIVIDAD</t>
  </si>
  <si>
    <t>PERIODO</t>
  </si>
  <si>
    <t>REGIMEN</t>
  </si>
  <si>
    <t>NIT EPS</t>
  </si>
  <si>
    <t>NOMBRE EPS</t>
  </si>
  <si>
    <t>FECHA DE PAGO</t>
  </si>
  <si>
    <t>VALOR ORDENADO 
EPS</t>
  </si>
  <si>
    <t>(-) 
RETENCIONES EPS INTERVENIDAS</t>
  </si>
  <si>
    <t xml:space="preserve">(-) 
RETENCIONES </t>
  </si>
  <si>
    <t>(-)
 REINTEGROS DE RECURSOS</t>
  </si>
  <si>
    <t>(-) 
COSTO DE AUDITORIA</t>
  </si>
  <si>
    <t xml:space="preserve">(-)
 PAGOS PARCIALES </t>
  </si>
  <si>
    <t>VALOR 
NETO</t>
  </si>
  <si>
    <t>OBSERVACIONES</t>
  </si>
  <si>
    <t>Art. 240 Ley 1955 de 2019</t>
  </si>
  <si>
    <t>CONTRIBUTIVO</t>
  </si>
  <si>
    <t>SALUD TOTAL S.A. ENTIDAD PROMOTORA DE SALUD</t>
  </si>
  <si>
    <t>ALIANSALUD EPS S.A.</t>
  </si>
  <si>
    <t>CAJA DE COMPENSACION FAMILIAR DEL VALLE DEL COMFENALCO VALLE</t>
  </si>
  <si>
    <t>SUBSIDIADO</t>
  </si>
  <si>
    <t>CAJACOPI EPS SAS</t>
  </si>
  <si>
    <t>ASOCIACION MUTUAL SER EMPRESA SOLIDARIA DE SALUD EPS-S</t>
  </si>
  <si>
    <t>CAJA DE COMPENSACION FAMILIAR COMPENSAR</t>
  </si>
  <si>
    <t>COOSALUD ENTIDAD PROMOTORA DE SALUD S.A</t>
  </si>
  <si>
    <t>FUNDACION SALUD MIA EPS</t>
  </si>
  <si>
    <t>SALUD BOLIVAR EPS SAS</t>
  </si>
  <si>
    <t>FERROCARRILES</t>
  </si>
  <si>
    <t>EEPP DE MEDELLIN</t>
  </si>
  <si>
    <t>PIJAOS EPSI</t>
  </si>
  <si>
    <t>AIC EPSI</t>
  </si>
  <si>
    <t>MALLAMAS EPSI</t>
  </si>
  <si>
    <t>ANAS WAYUU EPSI</t>
  </si>
  <si>
    <t>FAMILIAR DE COLOMBIA</t>
  </si>
  <si>
    <t>TOTAL</t>
  </si>
  <si>
    <t>mayo-junio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</si>
</sst>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rial Narrow"/>
      <family val="2"/>
    </font>
    <font>
      <b/>
      <sz val="28"/>
      <color theme="1"/>
      <name val="Arial Narrow"/>
      <family val="2"/>
    </font>
    <font>
      <b/>
      <sz val="25"/>
      <color theme="1"/>
      <name val="Arial Narrow"/>
      <family val="2"/>
    </font>
    <font>
      <sz val="18"/>
      <color theme="1"/>
      <name val="Arial Narrow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25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1" applyNumberFormat="1" applyFont="1" applyAlignment="1">
      <alignment horizontal="center" vertical="center" wrapText="1"/>
    </xf>
    <xf numFmtId="43" fontId="6" fillId="0" borderId="0" xfId="1" applyFont="1" applyAlignment="1">
      <alignment horizontal="center" vertical="center" wrapText="1"/>
    </xf>
    <xf numFmtId="43" fontId="6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14" fontId="8" fillId="2" borderId="1" xfId="1" applyNumberFormat="1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 wrapText="1"/>
    </xf>
    <xf numFmtId="0" fontId="2" fillId="0" borderId="0" xfId="0" applyFont="1"/>
    <xf numFmtId="0" fontId="9" fillId="0" borderId="0" xfId="0" applyFont="1"/>
    <xf numFmtId="14" fontId="9" fillId="0" borderId="0" xfId="1" applyNumberFormat="1" applyFont="1" applyFill="1"/>
    <xf numFmtId="43" fontId="9" fillId="0" borderId="0" xfId="1" applyFont="1" applyFill="1"/>
    <xf numFmtId="43" fontId="9" fillId="0" borderId="0" xfId="1" applyFont="1" applyFill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/>
    </xf>
    <xf numFmtId="14" fontId="9" fillId="0" borderId="0" xfId="1" applyNumberFormat="1" applyFont="1" applyAlignment="1">
      <alignment horizontal="center"/>
    </xf>
    <xf numFmtId="43" fontId="10" fillId="0" borderId="0" xfId="1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1" applyNumberFormat="1" applyFont="1" applyAlignment="1">
      <alignment horizontal="center"/>
    </xf>
  </cellXfs>
  <cellStyles count="3">
    <cellStyle name="Millares" xfId="1" builtinId="3"/>
    <cellStyle name="Normal" xfId="0" builtinId="0"/>
    <cellStyle name="Normal_Hoja1" xfId="2" xr:uid="{1A7CA379-43B6-4FF7-947D-333E97C58D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381000</xdr:colOff>
      <xdr:row>0</xdr:row>
      <xdr:rowOff>142875</xdr:rowOff>
    </xdr:from>
    <xdr:to>
      <xdr:col>13</xdr:col>
      <xdr:colOff>247650</xdr:colOff>
      <xdr:row>5</xdr:row>
      <xdr:rowOff>238125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1DEFC1-380E-45AC-9C35-65D051AC9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0" y="142875"/>
          <a:ext cx="2857500" cy="10668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</xdr:row>
      <xdr:rowOff>9525</xdr:rowOff>
    </xdr:from>
    <xdr:to>
      <xdr:col>2</xdr:col>
      <xdr:colOff>190500</xdr:colOff>
      <xdr:row>5</xdr:row>
      <xdr:rowOff>200025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3F1A63-F5EC-4662-A363-91D306C49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00025"/>
          <a:ext cx="2857500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B0F6F-A7C6-40E5-9D61-85A64EC9F9D9}">
  <dimension ref="A1:N26"/>
  <sheetViews>
    <sheetView tabSelected="1" workbookViewId="0">
      <selection activeCell="B31" sqref="B31"/>
    </sheetView>
  </sheetViews>
  <sheetFormatPr baseColWidth="10" defaultRowHeight="15" x14ac:dyDescent="0.25"/>
  <cols>
    <col min="1" max="1" width="23.140625" bestFit="1" customWidth="1"/>
    <col min="2" max="2" width="17.85546875" bestFit="1" customWidth="1"/>
    <col min="3" max="3" width="14.42578125" bestFit="1" customWidth="1"/>
    <col min="4" max="4" width="11.42578125" style="23" bestFit="1"/>
    <col min="5" max="5" width="62.7109375" bestFit="1" customWidth="1"/>
    <col min="6" max="6" width="12.5703125" style="24" bestFit="1" customWidth="1"/>
    <col min="7" max="7" width="21.140625" style="23" bestFit="1" customWidth="1"/>
    <col min="8" max="8" width="16.85546875" style="23" customWidth="1"/>
    <col min="9" max="9" width="18.42578125" style="23" bestFit="1" customWidth="1"/>
    <col min="10" max="10" width="15.7109375" style="23" bestFit="1" customWidth="1"/>
    <col min="11" max="12" width="12" style="23" bestFit="1" customWidth="1"/>
    <col min="13" max="13" width="20.85546875" style="23" bestFit="1" customWidth="1"/>
    <col min="14" max="14" width="18.42578125" customWidth="1"/>
  </cols>
  <sheetData>
    <row r="1" spans="1:14" x14ac:dyDescent="0.25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1"/>
      <c r="L1" s="1"/>
      <c r="M1" s="1"/>
    </row>
    <row r="2" spans="1:14" x14ac:dyDescent="0.25">
      <c r="A2" s="1"/>
      <c r="B2" s="1"/>
      <c r="C2" s="2"/>
      <c r="D2" s="2"/>
      <c r="E2" s="2"/>
      <c r="F2" s="2"/>
      <c r="G2" s="2"/>
      <c r="H2" s="2"/>
      <c r="I2" s="2"/>
      <c r="J2" s="2"/>
      <c r="K2" s="1"/>
      <c r="L2" s="1"/>
      <c r="M2" s="1"/>
    </row>
    <row r="3" spans="1:14" x14ac:dyDescent="0.25">
      <c r="A3" s="1"/>
      <c r="B3" s="1"/>
      <c r="C3" s="2"/>
      <c r="D3" s="2"/>
      <c r="E3" s="2"/>
      <c r="F3" s="2"/>
      <c r="G3" s="2"/>
      <c r="H3" s="2"/>
      <c r="I3" s="2"/>
      <c r="J3" s="2"/>
      <c r="K3" s="1"/>
      <c r="L3" s="1"/>
      <c r="M3" s="1"/>
    </row>
    <row r="4" spans="1:14" x14ac:dyDescent="0.25">
      <c r="A4" s="1"/>
      <c r="B4" s="1"/>
      <c r="C4" s="3" t="s">
        <v>1</v>
      </c>
      <c r="D4" s="3"/>
      <c r="E4" s="3"/>
      <c r="F4" s="3"/>
      <c r="G4" s="3"/>
      <c r="H4" s="3"/>
      <c r="I4" s="3"/>
      <c r="J4" s="3"/>
      <c r="K4" s="1"/>
      <c r="L4" s="1"/>
      <c r="M4" s="1"/>
    </row>
    <row r="5" spans="1:14" ht="16.5" customHeight="1" x14ac:dyDescent="0.25">
      <c r="A5" s="1"/>
      <c r="B5" s="1"/>
      <c r="C5" s="3"/>
      <c r="D5" s="3"/>
      <c r="E5" s="3"/>
      <c r="F5" s="3"/>
      <c r="G5" s="3"/>
      <c r="H5" s="3"/>
      <c r="I5" s="3"/>
      <c r="J5" s="3"/>
      <c r="K5" s="1"/>
      <c r="L5" s="1"/>
      <c r="M5" s="1"/>
    </row>
    <row r="6" spans="1:14" ht="23.25" x14ac:dyDescent="0.35">
      <c r="A6" s="4"/>
      <c r="B6" s="5"/>
      <c r="C6" s="5"/>
      <c r="D6" s="6"/>
      <c r="E6" s="5"/>
      <c r="F6" s="7"/>
      <c r="G6" s="8"/>
      <c r="H6" s="8"/>
      <c r="I6" s="8"/>
      <c r="J6" s="8"/>
      <c r="K6" s="8"/>
      <c r="L6" s="9"/>
      <c r="M6" s="10"/>
    </row>
    <row r="7" spans="1:14" s="14" customFormat="1" ht="36" x14ac:dyDescent="0.25">
      <c r="A7" s="11" t="s">
        <v>2</v>
      </c>
      <c r="B7" s="11" t="s">
        <v>3</v>
      </c>
      <c r="C7" s="11" t="s">
        <v>4</v>
      </c>
      <c r="D7" s="11" t="s">
        <v>5</v>
      </c>
      <c r="E7" s="11" t="s">
        <v>6</v>
      </c>
      <c r="F7" s="12" t="s">
        <v>7</v>
      </c>
      <c r="G7" s="13" t="s">
        <v>8</v>
      </c>
      <c r="H7" s="11" t="s">
        <v>9</v>
      </c>
      <c r="I7" s="11" t="s">
        <v>10</v>
      </c>
      <c r="J7" s="11" t="s">
        <v>11</v>
      </c>
      <c r="K7" s="11" t="s">
        <v>12</v>
      </c>
      <c r="L7" s="11" t="s">
        <v>13</v>
      </c>
      <c r="M7" s="11" t="s">
        <v>14</v>
      </c>
      <c r="N7" s="11" t="s">
        <v>15</v>
      </c>
    </row>
    <row r="8" spans="1:14" x14ac:dyDescent="0.25">
      <c r="A8" s="15" t="s">
        <v>16</v>
      </c>
      <c r="B8" s="15" t="s">
        <v>36</v>
      </c>
      <c r="C8" s="15" t="s">
        <v>17</v>
      </c>
      <c r="D8" s="15">
        <v>800130907</v>
      </c>
      <c r="E8" s="15" t="s">
        <v>18</v>
      </c>
      <c r="F8" s="16">
        <v>45457</v>
      </c>
      <c r="G8" s="17">
        <v>51577852926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f t="shared" ref="M8:M25" si="0">+G8-H8-I8-J8-K8-L8</f>
        <v>51577852926</v>
      </c>
      <c r="N8" s="15"/>
    </row>
    <row r="9" spans="1:14" x14ac:dyDescent="0.25">
      <c r="A9" s="15" t="s">
        <v>16</v>
      </c>
      <c r="B9" s="15" t="s">
        <v>36</v>
      </c>
      <c r="C9" s="15" t="s">
        <v>17</v>
      </c>
      <c r="D9" s="15">
        <v>830113831</v>
      </c>
      <c r="E9" s="15" t="s">
        <v>19</v>
      </c>
      <c r="F9" s="16">
        <v>45457</v>
      </c>
      <c r="G9" s="17">
        <v>6796082456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f t="shared" si="0"/>
        <v>6796082456</v>
      </c>
      <c r="N9" s="15"/>
    </row>
    <row r="10" spans="1:14" x14ac:dyDescent="0.25">
      <c r="A10" s="15" t="s">
        <v>16</v>
      </c>
      <c r="B10" s="15" t="s">
        <v>36</v>
      </c>
      <c r="C10" s="15" t="s">
        <v>17</v>
      </c>
      <c r="D10" s="15">
        <v>890303093</v>
      </c>
      <c r="E10" s="15" t="s">
        <v>20</v>
      </c>
      <c r="F10" s="16">
        <v>45457</v>
      </c>
      <c r="G10" s="17">
        <v>4277028109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f t="shared" si="0"/>
        <v>4277028109</v>
      </c>
      <c r="N10" s="15"/>
    </row>
    <row r="11" spans="1:14" x14ac:dyDescent="0.25">
      <c r="A11" s="15" t="s">
        <v>16</v>
      </c>
      <c r="B11" s="15" t="s">
        <v>36</v>
      </c>
      <c r="C11" s="15" t="s">
        <v>21</v>
      </c>
      <c r="D11" s="15">
        <v>901543211</v>
      </c>
      <c r="E11" s="15" t="s">
        <v>22</v>
      </c>
      <c r="F11" s="16">
        <v>45457</v>
      </c>
      <c r="G11" s="17">
        <v>7077454346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f t="shared" si="0"/>
        <v>7077454346</v>
      </c>
      <c r="N11" s="15"/>
    </row>
    <row r="12" spans="1:14" x14ac:dyDescent="0.25">
      <c r="A12" s="15" t="s">
        <v>16</v>
      </c>
      <c r="B12" s="15" t="s">
        <v>36</v>
      </c>
      <c r="C12" s="15" t="s">
        <v>17</v>
      </c>
      <c r="D12" s="15">
        <v>806008394</v>
      </c>
      <c r="E12" s="15" t="s">
        <v>23</v>
      </c>
      <c r="F12" s="16">
        <v>45467</v>
      </c>
      <c r="G12" s="17">
        <v>1829567475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f t="shared" si="0"/>
        <v>1829567475</v>
      </c>
      <c r="N12" s="15"/>
    </row>
    <row r="13" spans="1:14" x14ac:dyDescent="0.25">
      <c r="A13" s="15" t="s">
        <v>16</v>
      </c>
      <c r="B13" s="15" t="s">
        <v>36</v>
      </c>
      <c r="C13" s="15" t="s">
        <v>17</v>
      </c>
      <c r="D13" s="15">
        <v>860066942</v>
      </c>
      <c r="E13" s="15" t="s">
        <v>24</v>
      </c>
      <c r="F13" s="16">
        <v>45467</v>
      </c>
      <c r="G13" s="17">
        <v>23433607044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f t="shared" si="0"/>
        <v>23433607044</v>
      </c>
      <c r="N13" s="15"/>
    </row>
    <row r="14" spans="1:14" x14ac:dyDescent="0.25">
      <c r="A14" s="15" t="s">
        <v>16</v>
      </c>
      <c r="B14" s="15" t="s">
        <v>36</v>
      </c>
      <c r="C14" s="15" t="s">
        <v>17</v>
      </c>
      <c r="D14" s="15">
        <v>900226715</v>
      </c>
      <c r="E14" s="15" t="s">
        <v>25</v>
      </c>
      <c r="F14" s="16">
        <v>45467</v>
      </c>
      <c r="G14" s="17">
        <v>1355994780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f t="shared" si="0"/>
        <v>1355994780</v>
      </c>
      <c r="N14" s="15"/>
    </row>
    <row r="15" spans="1:14" x14ac:dyDescent="0.25">
      <c r="A15" s="15" t="s">
        <v>16</v>
      </c>
      <c r="B15" s="15" t="s">
        <v>36</v>
      </c>
      <c r="C15" s="15" t="s">
        <v>17</v>
      </c>
      <c r="D15" s="15">
        <v>900914254</v>
      </c>
      <c r="E15" s="15" t="s">
        <v>26</v>
      </c>
      <c r="F15" s="16">
        <v>45467</v>
      </c>
      <c r="G15" s="17">
        <v>667977372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f t="shared" si="0"/>
        <v>667977372</v>
      </c>
      <c r="N15" s="15"/>
    </row>
    <row r="16" spans="1:14" x14ac:dyDescent="0.25">
      <c r="A16" s="15" t="s">
        <v>16</v>
      </c>
      <c r="B16" s="15" t="s">
        <v>36</v>
      </c>
      <c r="C16" s="15" t="s">
        <v>17</v>
      </c>
      <c r="D16" s="15">
        <v>901438242</v>
      </c>
      <c r="E16" s="15" t="s">
        <v>27</v>
      </c>
      <c r="F16" s="16">
        <v>45467</v>
      </c>
      <c r="G16" s="17">
        <v>7699439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f t="shared" si="0"/>
        <v>7699439</v>
      </c>
      <c r="N16" s="15"/>
    </row>
    <row r="17" spans="1:14" x14ac:dyDescent="0.25">
      <c r="A17" s="15" t="s">
        <v>16</v>
      </c>
      <c r="B17" s="15" t="s">
        <v>36</v>
      </c>
      <c r="C17" s="15" t="s">
        <v>21</v>
      </c>
      <c r="D17" s="15">
        <v>806008394</v>
      </c>
      <c r="E17" s="15" t="s">
        <v>23</v>
      </c>
      <c r="F17" s="16">
        <v>45467</v>
      </c>
      <c r="G17" s="17">
        <v>29131961355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f t="shared" si="0"/>
        <v>29131961355</v>
      </c>
      <c r="N17" s="15"/>
    </row>
    <row r="18" spans="1:14" x14ac:dyDescent="0.25">
      <c r="A18" s="15" t="s">
        <v>16</v>
      </c>
      <c r="B18" s="15" t="s">
        <v>36</v>
      </c>
      <c r="C18" s="15" t="s">
        <v>21</v>
      </c>
      <c r="D18" s="15">
        <v>900226715</v>
      </c>
      <c r="E18" s="15" t="s">
        <v>25</v>
      </c>
      <c r="F18" s="16">
        <v>45467</v>
      </c>
      <c r="G18" s="17">
        <v>24009195817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f t="shared" si="0"/>
        <v>24009195817</v>
      </c>
      <c r="N18" s="15"/>
    </row>
    <row r="19" spans="1:14" x14ac:dyDescent="0.25">
      <c r="A19" s="15" t="s">
        <v>16</v>
      </c>
      <c r="B19" s="15" t="s">
        <v>36</v>
      </c>
      <c r="C19" s="15" t="s">
        <v>17</v>
      </c>
      <c r="D19" s="15">
        <v>800112806</v>
      </c>
      <c r="E19" s="15" t="s">
        <v>28</v>
      </c>
      <c r="F19" s="16">
        <v>45471</v>
      </c>
      <c r="G19" s="17">
        <v>4331306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f t="shared" si="0"/>
        <v>4331306</v>
      </c>
      <c r="N19" s="15"/>
    </row>
    <row r="20" spans="1:14" x14ac:dyDescent="0.25">
      <c r="A20" s="15" t="s">
        <v>16</v>
      </c>
      <c r="B20" s="15" t="s">
        <v>36</v>
      </c>
      <c r="C20" s="15" t="s">
        <v>17</v>
      </c>
      <c r="D20" s="15">
        <v>890904996</v>
      </c>
      <c r="E20" s="15" t="s">
        <v>29</v>
      </c>
      <c r="F20" s="16">
        <v>45471</v>
      </c>
      <c r="G20" s="17">
        <v>121494217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f t="shared" si="0"/>
        <v>121494217</v>
      </c>
      <c r="N20" s="15"/>
    </row>
    <row r="21" spans="1:14" x14ac:dyDescent="0.25">
      <c r="A21" s="15" t="s">
        <v>16</v>
      </c>
      <c r="B21" s="15" t="s">
        <v>36</v>
      </c>
      <c r="C21" s="15" t="s">
        <v>21</v>
      </c>
      <c r="D21" s="15">
        <v>809008362</v>
      </c>
      <c r="E21" s="15" t="s">
        <v>30</v>
      </c>
      <c r="F21" s="16">
        <v>45471</v>
      </c>
      <c r="G21" s="17">
        <v>864644592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f t="shared" si="0"/>
        <v>864644592</v>
      </c>
      <c r="N21" s="15"/>
    </row>
    <row r="22" spans="1:14" x14ac:dyDescent="0.25">
      <c r="A22" s="15" t="s">
        <v>16</v>
      </c>
      <c r="B22" s="15" t="s">
        <v>36</v>
      </c>
      <c r="C22" s="15" t="s">
        <v>21</v>
      </c>
      <c r="D22" s="15">
        <v>817001773</v>
      </c>
      <c r="E22" s="15" t="s">
        <v>31</v>
      </c>
      <c r="F22" s="16">
        <v>45471</v>
      </c>
      <c r="G22" s="17">
        <v>4969193659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f t="shared" si="0"/>
        <v>4969193659</v>
      </c>
      <c r="N22" s="15"/>
    </row>
    <row r="23" spans="1:14" x14ac:dyDescent="0.25">
      <c r="A23" s="15" t="s">
        <v>16</v>
      </c>
      <c r="B23" s="15" t="s">
        <v>36</v>
      </c>
      <c r="C23" s="15" t="s">
        <v>21</v>
      </c>
      <c r="D23" s="15">
        <v>837000084</v>
      </c>
      <c r="E23" s="15" t="s">
        <v>32</v>
      </c>
      <c r="F23" s="16">
        <v>45471</v>
      </c>
      <c r="G23" s="17">
        <v>1066240005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f t="shared" si="0"/>
        <v>1066240005</v>
      </c>
      <c r="N23" s="15"/>
    </row>
    <row r="24" spans="1:14" x14ac:dyDescent="0.25">
      <c r="A24" s="15" t="s">
        <v>16</v>
      </c>
      <c r="B24" s="15" t="s">
        <v>36</v>
      </c>
      <c r="C24" s="15" t="s">
        <v>21</v>
      </c>
      <c r="D24" s="15">
        <v>839000495</v>
      </c>
      <c r="E24" s="15" t="s">
        <v>33</v>
      </c>
      <c r="F24" s="16">
        <v>45471</v>
      </c>
      <c r="G24" s="17">
        <v>643408541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f t="shared" si="0"/>
        <v>643408541</v>
      </c>
      <c r="N24" s="15"/>
    </row>
    <row r="25" spans="1:14" x14ac:dyDescent="0.25">
      <c r="A25" s="15" t="s">
        <v>16</v>
      </c>
      <c r="B25" s="15" t="s">
        <v>36</v>
      </c>
      <c r="C25" s="15" t="s">
        <v>21</v>
      </c>
      <c r="D25" s="15">
        <v>901543761</v>
      </c>
      <c r="E25" s="15" t="s">
        <v>34</v>
      </c>
      <c r="F25" s="16">
        <v>45471</v>
      </c>
      <c r="G25" s="17">
        <v>375217066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f t="shared" si="0"/>
        <v>375217066</v>
      </c>
      <c r="N25" s="15"/>
    </row>
    <row r="26" spans="1:14" x14ac:dyDescent="0.25">
      <c r="A26" s="19" t="s">
        <v>35</v>
      </c>
      <c r="B26" s="15"/>
      <c r="C26" s="15"/>
      <c r="D26" s="20"/>
      <c r="E26" s="15"/>
      <c r="F26" s="21"/>
      <c r="G26" s="22">
        <f t="shared" ref="G26:M26" si="1">SUM(G8:G25)</f>
        <v>158208950505</v>
      </c>
      <c r="H26" s="22">
        <f t="shared" si="1"/>
        <v>0</v>
      </c>
      <c r="I26" s="22">
        <f t="shared" si="1"/>
        <v>0</v>
      </c>
      <c r="J26" s="22">
        <f t="shared" si="1"/>
        <v>0</v>
      </c>
      <c r="K26" s="22">
        <f t="shared" si="1"/>
        <v>0</v>
      </c>
      <c r="L26" s="22">
        <f t="shared" si="1"/>
        <v>0</v>
      </c>
      <c r="M26" s="22">
        <f t="shared" si="1"/>
        <v>158208950505</v>
      </c>
      <c r="N26" s="15"/>
    </row>
  </sheetData>
  <sheetProtection algorithmName="SHA-512" hashValue="Bq651kpMXJwjWg16ZZDpr4tgpCGcaYbcEtt63SfQ5p7YAC1qz/geY5LEpwhzV7hwxrXQsk94RrK09EzAa+vI1Q==" saltValue="HABNwvNC5vytByR/RCUtig==" spinCount="100000" sheet="1" objects="1" scenarios="1"/>
  <mergeCells count="4">
    <mergeCell ref="A1:B5"/>
    <mergeCell ref="C1:J3"/>
    <mergeCell ref="K1:M5"/>
    <mergeCell ref="C4:J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DF4594-999D-4BD8-BCAD-0EF017594A67}"/>
</file>

<file path=customXml/itemProps2.xml><?xml version="1.0" encoding="utf-8"?>
<ds:datastoreItem xmlns:ds="http://schemas.openxmlformats.org/officeDocument/2006/customXml" ds:itemID="{C61FBA0A-09E3-4C2F-B3AF-390843A35DFF}"/>
</file>

<file path=customXml/itemProps3.xml><?xml version="1.0" encoding="utf-8"?>
<ds:datastoreItem xmlns:ds="http://schemas.openxmlformats.org/officeDocument/2006/customXml" ds:itemID="{7D667D93-30E9-44C7-AFBD-291FD0E9A6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Presupuestos Maximos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Andres Buritica Mejia</dc:creator>
  <cp:lastModifiedBy>Julian Andres Buritica Mejia</cp:lastModifiedBy>
  <dcterms:created xsi:type="dcterms:W3CDTF">2024-07-08T16:12:50Z</dcterms:created>
  <dcterms:modified xsi:type="dcterms:W3CDTF">2024-07-08T16:19:23Z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