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andra.Beltran\OneDrive - ADRES\Desktop\2023-02-Informe de gestión\Anexos informe\"/>
    </mc:Choice>
  </mc:AlternateContent>
  <xr:revisionPtr revIDLastSave="0" documentId="13_ncr:1_{E0667335-E679-4681-9993-5E311134C62E}" xr6:coauthVersionLast="47" xr6:coauthVersionMax="47" xr10:uidLastSave="{00000000-0000-0000-0000-000000000000}"/>
  <bookViews>
    <workbookView xWindow="-120" yWindow="-120" windowWidth="29040" windowHeight="15720" tabRatio="761" xr2:uid="{A5F19A62-5665-467A-9E43-83E2A9F72540}"/>
  </bookViews>
  <sheets>
    <sheet name="EJECUCIÓN INGRESOS" sheetId="2" r:id="rId1"/>
    <sheet name="EJECUCIÓN GASTOS" sheetId="1" r:id="rId2"/>
  </sheets>
  <definedNames>
    <definedName name="_xlnm._FilterDatabase" localSheetId="1" hidden="1">'EJECUCIÓN GASTOS'!$A$8:$Q$139</definedName>
    <definedName name="_xlnm._FilterDatabase" localSheetId="0" hidden="1">'EJECUCIÓN INGRESOS'!$A$7:$J$128</definedName>
    <definedName name="_xlnm.Print_Area" localSheetId="0">'EJECUCIÓN INGRESOS'!$A$1:$J$128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8" i="2" l="1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O139" i="1" l="1"/>
  <c r="O136" i="1"/>
  <c r="O135" i="1"/>
  <c r="O134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<sst xmlns="http://schemas.openxmlformats.org/spreadsheetml/2006/main" count="530" uniqueCount="515">
  <si>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</si>
  <si>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</si>
  <si>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</si>
  <si>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</si>
  <si>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</si>
  <si>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</si>
  <si>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</si>
  <si>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</si>
  <si>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</si>
  <si>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</si>
  <si>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</si>
  <si>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</si>
  <si>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</si>
  <si>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</si>
  <si>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</si>
  <si>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</si>
  <si>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</si>
  <si>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</si>
  <si>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</si>
  <si>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</si>
  <si>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</si>
  <si>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</si>
  <si>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</si>
  <si>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</si>
  <si>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</si>
  <si>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</si>
  <si>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</si>
  <si>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</si>
  <si>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</si>
  <si>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</si>
  <si>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</si>
  <si>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</si>
  <si>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</si>
  <si>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</si>
  <si>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</si>
  <si>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</si>
  <si>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</si>
  <si>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</si>
  <si>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</si>
  <si>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</si>
  <si>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</si>
  <si>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</si>
  <si>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</si>
  <si>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</si>
  <si>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</si>
  <si>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</si>
  <si>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</si>
  <si>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</si>
  <si>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</si>
  <si>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</si>
  <si>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</si>
  <si>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</si>
  <si>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</si>
  <si>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</si>
  <si>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</si>
  <si>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</si>
  <si>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</si>
  <si>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</si>
  <si>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</si>
  <si>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</si>
  <si>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</si>
  <si>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</si>
  <si>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</si>
  <si>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</si>
  <si>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</si>
  <si>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</si>
  <si>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</si>
  <si>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</si>
  <si>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</si>
  <si>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</si>
  <si>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</si>
  <si>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</si>
  <si>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</si>
  <si>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</si>
  <si>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</si>
  <si>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</si>
  <si>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</si>
  <si>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</si>
  <si>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</si>
  <si>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</si>
  <si>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</si>
  <si>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</si>
  <si>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</si>
  <si>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</si>
  <si>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</si>
  <si>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</si>
  <si>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</si>
  <si>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Total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</si>
  <si>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</si>
  <si>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</si>
  <si>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</si>
  <si>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</si>
  <si>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</si>
  <si>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</si>
  <si>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</si>
  <si>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</si>
  <si>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</si>
  <si>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</si>
  <si>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</si>
  <si>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</si>
  <si>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</si>
  <si>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</si>
  <si>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</si>
  <si>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</si>
  <si>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</si>
  <si>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</si>
  <si>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</si>
  <si>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</si>
  <si>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</si>
  <si>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</si>
  <si>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</si>
  <si>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</si>
  <si>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</si>
  <si>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</si>
  <si>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</si>
  <si>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</si>
  <si>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</si>
  <si>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</si>
  <si>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</si>
  <si>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</si>
  <si>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</si>
  <si>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</si>
  <si>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</si>
  <si>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</si>
  <si>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</si>
  <si>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</si>
  <si>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</si>
  <si>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</si>
  <si>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</si>
  <si>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</si>
  <si>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</si>
  <si>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</si>
  <si>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</si>
  <si>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</si>
  <si>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</si>
  <si>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</si>
  <si>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</si>
  <si>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</si>
  <si>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</si>
  <si>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</si>
  <si>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</si>
  <si>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</si>
  <si>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</si>
  <si>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</si>
  <si>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</si>
  <si>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</si>
  <si>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</si>
  <si>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</si>
  <si>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</si>
  <si>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</si>
  <si>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</si>
  <si>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</si>
  <si>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</si>
  <si>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</si>
  <si>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</si>
  <si>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</si>
  <si>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</si>
  <si>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</si>
  <si>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</si>
  <si>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</si>
  <si>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</si>
  <si>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</si>
  <si>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</si>
  <si>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</si>
  <si>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</si>
  <si>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</si>
  <si>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</si>
  <si>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</si>
  <si>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</si>
  <si>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</si>
  <si>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</si>
  <si>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</si>
  <si>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</si>
  <si>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</si>
  <si>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</si>
  <si>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</si>
  <si>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</si>
  <si>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</si>
  <si>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</si>
  <si>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</si>
  <si>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</si>
  <si>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</si>
  <si>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</si>
  <si>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</si>
  <si>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</si>
  <si>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</si>
  <si>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</si>
  <si>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</si>
  <si>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</si>
  <si>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</si>
  <si>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</si>
  <si>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</si>
  <si>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</si>
  <si>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</si>
  <si>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</si>
  <si>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</si>
  <si>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</si>
  <si>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</si>
  <si>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</si>
  <si>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</si>
  <si>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</si>
  <si>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</si>
  <si>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</si>
  <si>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</si>
  <si>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</si>
  <si>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</si>
  <si>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</si>
  <si>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</si>
  <si>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</si>
  <si>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</si>
  <si>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</si>
  <si>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</si>
  <si>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</si>
  <si>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</si>
  <si>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</si>
  <si>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</si>
  <si>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</si>
  <si>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</si>
  <si>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</si>
  <si>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</si>
  <si>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</si>
  <si>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</si>
  <si>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</si>
  <si>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</si>
  <si>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</si>
  <si>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</si>
  <si>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</si>
  <si>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</si>
  <si>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</si>
  <si>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</si>
  <si>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</si>
  <si>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</si>
  <si>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</si>
  <si>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</si>
  <si>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</si>
  <si>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</si>
  <si>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</si>
  <si>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</si>
  <si>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</si>
  <si>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</si>
  <si>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</si>
  <si>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</si>
  <si>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</si>
  <si>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</si>
  <si>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</si>
  <si>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</si>
  <si>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</si>
  <si>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</si>
  <si>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</si>
  <si>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</si>
  <si>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</si>
  <si>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</si>
  <si>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</si>
  <si>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A-03-13-01-008-002</t>
  </si>
  <si>
    <t>Rendimientos Financieros Cotizaciones - CSF</t>
  </si>
  <si>
    <t>A-03-13-01-011-017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</si>
  <si>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</si>
  <si>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</si>
  <si>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</si>
  <si>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</si>
  <si>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</si>
  <si>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Anticipo por Disponibilidad de Servicios de UCI y Cuidados Intermedios para Atención COVID-19 Art. 20 Decreto 538 de 2020 /adiciónese Art. 8 Decreto 800 de 2020.</t>
  </si>
  <si>
    <t>Pago a IPS de Servicios Prestados a la Población Pobre No Asegurada y Servicios No Incluidos en el Plan de Beneficios Pago a IPS de Servicios Prestados a la Población, Exceden (Art. 3 Ley 1608 de 2013</t>
  </si>
  <si>
    <t>Saneamiento Aportes Patronales SGP - DPTOS Y DISTRITOS - vigencias 1994-2011</t>
  </si>
  <si>
    <t>Programa  Equipos Básicos de Salud</t>
  </si>
  <si>
    <t>Devoluciones Recursos Entidades Territoriales</t>
  </si>
  <si>
    <t>EJECUCION PRESUPUESTAL ACUMULADA DESDE 01/01/2023 HASTA 31/01/2023</t>
  </si>
  <si>
    <t>A-03-13-01-007</t>
  </si>
  <si>
    <t>PAGO OBLIGACIONES ESES CON RECURSOS FONSAET</t>
  </si>
  <si>
    <t>A-07-05-08</t>
  </si>
  <si>
    <t>Reconocimiento Rendimientos Financieros de Contribución Solidaria</t>
  </si>
  <si>
    <t>A-09</t>
  </si>
  <si>
    <t>DISPONIBILIDAD FINAL</t>
  </si>
  <si>
    <t>EJECUCION PRESUPUESTAL
 DESDE 01/02/2023 HASTA 28/02/2023</t>
  </si>
  <si>
    <t>EJECUCION PRESUPUESTAL ACUMULADA DESDE 01/01/2023 HASTA  28/02/2023</t>
  </si>
  <si>
    <t>Aforo Inicial</t>
  </si>
  <si>
    <t>Modificación Presupuestal</t>
  </si>
  <si>
    <t>Aforo Definitivo</t>
  </si>
  <si>
    <t>Ingresos Acumulados Desde 01/01/2023 hasta 31/01/2023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</si>
  <si>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</si>
  <si>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</si>
  <si>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</si>
  <si>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</si>
  <si>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</si>
  <si>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</si>
  <si>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</si>
  <si>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</si>
  <si>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</si>
  <si>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</si>
  <si>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</si>
  <si>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</si>
  <si>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</si>
  <si>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</si>
  <si>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</si>
  <si>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</si>
  <si>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</si>
  <si>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</si>
  <si>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</si>
  <si>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</si>
  <si>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</si>
  <si>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</si>
  <si>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</si>
  <si>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</si>
  <si>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</si>
  <si>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</si>
  <si>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</si>
  <si>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</si>
  <si>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</si>
  <si>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</si>
  <si>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</si>
  <si>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</si>
  <si>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</si>
  <si>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</si>
  <si>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</si>
  <si>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</si>
  <si>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</si>
  <si>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</si>
  <si>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</si>
  <si>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</si>
  <si>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</si>
  <si>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</si>
  <si>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</si>
  <si>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</si>
  <si>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</si>
  <si>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</si>
  <si>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</si>
  <si>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</si>
  <si>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</si>
  <si>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</si>
  <si>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</si>
  <si>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</si>
  <si>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</si>
  <si>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</si>
  <si>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</si>
  <si>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</si>
  <si>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</si>
  <si>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</si>
  <si>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</si>
  <si>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</si>
  <si>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</si>
  <si>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</si>
  <si>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</si>
  <si>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</si>
  <si>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</si>
  <si>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</si>
  <si>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</si>
  <si>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</si>
  <si>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</si>
  <si>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</si>
  <si>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</si>
  <si>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</si>
  <si>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</si>
  <si>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</si>
  <si>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</si>
  <si>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</si>
  <si>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</si>
  <si>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</si>
  <si>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</si>
  <si>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</si>
  <si>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</si>
  <si>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</si>
  <si>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</si>
  <si>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</si>
  <si>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</si>
  <si>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</si>
  <si>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</si>
  <si>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</si>
  <si>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</si>
  <si>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</si>
  <si>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</si>
  <si>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</si>
  <si>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</si>
  <si>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</si>
  <si>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</si>
  <si>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</si>
  <si>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</si>
  <si>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</si>
  <si>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</si>
  <si>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</si>
  <si>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</si>
  <si>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</si>
  <si>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</si>
  <si>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</si>
  <si>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</si>
  <si>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</si>
  <si>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</si>
  <si>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</si>
  <si>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</si>
  <si>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</si>
  <si>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</si>
  <si>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</si>
  <si>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</si>
  <si>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</si>
  <si>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</si>
  <si>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</si>
  <si>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</si>
  <si>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</si>
  <si>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</si>
  <si>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</si>
  <si>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</si>
  <si>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 Decreto Ley 1335 de 2009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</si>
  <si>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</si>
  <si>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</si>
  <si>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</si>
  <si>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</si>
  <si>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</si>
  <si>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</si>
  <si>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</si>
  <si>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</si>
  <si>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</si>
  <si>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</si>
  <si>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</si>
  <si>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</si>
  <si>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</si>
  <si>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</si>
  <si>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</si>
  <si>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</si>
  <si>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</si>
  <si>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</si>
  <si>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</si>
  <si>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</si>
  <si>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</si>
  <si>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</si>
  <si>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</si>
  <si>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</si>
  <si>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</si>
  <si>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</si>
  <si>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</si>
  <si>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</si>
  <si>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</si>
  <si>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</si>
  <si>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</si>
  <si>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</si>
  <si>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</si>
  <si>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</si>
  <si>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</si>
  <si>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</si>
  <si>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</si>
  <si>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</si>
  <si>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</si>
  <si>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</si>
  <si>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</si>
  <si>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</si>
  <si>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</si>
  <si>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</si>
  <si>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</si>
  <si>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</si>
  <si>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</si>
  <si>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</si>
  <si>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</si>
  <si>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</si>
  <si>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</si>
  <si>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</si>
  <si>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</si>
  <si>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</si>
  <si>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</si>
  <si>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</si>
  <si>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</si>
  <si>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</si>
  <si>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</si>
  <si>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</si>
  <si>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</si>
  <si>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</si>
  <si>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</si>
  <si>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</si>
  <si>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</si>
  <si>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</si>
  <si>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</si>
  <si>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</si>
  <si>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</si>
  <si>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</si>
  <si>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</si>
  <si>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</si>
  <si>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</si>
  <si>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</si>
  <si>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</si>
  <si>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</si>
  <si>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</si>
  <si>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</si>
  <si>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</si>
  <si>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</si>
  <si>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</si>
  <si>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</si>
  <si>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</si>
  <si>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</si>
  <si>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</si>
  <si>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</si>
  <si>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</si>
  <si>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</si>
  <si>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</si>
  <si>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</si>
  <si>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</si>
  <si>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</si>
  <si>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</si>
  <si>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</si>
  <si>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</si>
  <si>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</si>
  <si>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</si>
  <si>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</si>
  <si>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</si>
  <si>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</si>
  <si>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</si>
  <si>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</si>
  <si>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</si>
  <si>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</si>
  <si>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</si>
  <si>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</si>
  <si>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</si>
  <si>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</si>
  <si>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</si>
  <si>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</si>
  <si>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</si>
  <si>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</si>
  <si>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>Ingresos Desde 01/02/2023 hasta 28/02/2023</t>
  </si>
  <si>
    <t>Ingresos Acumulados Desde 01/01/2023 hasta 28/02/2023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</si>
</sst>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  <numFmt numFmtId="167" formatCode="&quot;$&quot;\ #,##0.00"/>
    <numFmt numFmtId="168" formatCode="0.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0"/>
      <color theme="3" tint="-0.499984740745262"/>
      <name val="Calibri   "/>
    </font>
    <font>
      <sz val="11"/>
      <color rgb="FFC00000"/>
      <name val="Verdana"/>
      <family val="2"/>
    </font>
    <font>
      <b/>
      <sz val="7"/>
      <color rgb="FFC00000"/>
      <name val="Calibri   "/>
    </font>
    <font>
      <i/>
      <sz val="10"/>
      <name val="Calibri   "/>
    </font>
    <font>
      <sz val="7"/>
      <color theme="0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/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4" fontId="13" fillId="2" borderId="3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4" fontId="12" fillId="0" borderId="0" xfId="1" applyNumberFormat="1" applyFont="1" applyAlignment="1">
      <alignment vertical="center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2" borderId="10" xfId="2" applyNumberFormat="1" applyFont="1" applyFill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15" fillId="6" borderId="17" xfId="0" applyFont="1" applyFill="1" applyBorder="1" applyAlignment="1">
      <alignment vertical="center"/>
    </xf>
    <xf numFmtId="167" fontId="15" fillId="6" borderId="17" xfId="0" applyNumberFormat="1" applyFont="1" applyFill="1" applyBorder="1" applyAlignment="1">
      <alignment vertical="center"/>
    </xf>
    <xf numFmtId="0" fontId="8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/>
    </xf>
    <xf numFmtId="49" fontId="16" fillId="3" borderId="17" xfId="0" applyNumberFormat="1" applyFont="1" applyFill="1" applyBorder="1"/>
    <xf numFmtId="4" fontId="16" fillId="3" borderId="17" xfId="0" applyNumberFormat="1" applyFont="1" applyFill="1" applyBorder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4" fontId="0" fillId="9" borderId="17" xfId="0" applyNumberFormat="1" applyFill="1" applyBorder="1"/>
    <xf numFmtId="49" fontId="0" fillId="7" borderId="17" xfId="0" applyNumberFormat="1" applyFill="1" applyBorder="1"/>
    <xf numFmtId="49" fontId="0" fillId="0" borderId="17" xfId="0" applyNumberFormat="1" applyBorder="1"/>
    <xf numFmtId="4" fontId="0" fillId="0" borderId="17" xfId="0" applyNumberFormat="1" applyBorder="1"/>
    <xf numFmtId="49" fontId="16" fillId="4" borderId="17" xfId="0" applyNumberFormat="1" applyFont="1" applyFill="1" applyBorder="1"/>
    <xf numFmtId="4" fontId="16" fillId="4" borderId="17" xfId="0" applyNumberFormat="1" applyFont="1" applyFill="1" applyBorder="1"/>
    <xf numFmtId="4" fontId="8" fillId="0" borderId="0" xfId="1" applyNumberFormat="1" applyFont="1" applyAlignment="1">
      <alignment vertical="center" wrapText="1"/>
    </xf>
    <xf numFmtId="0" fontId="19" fillId="6" borderId="17" xfId="0" applyFont="1" applyFill="1" applyBorder="1" applyAlignment="1">
      <alignment vertical="center"/>
    </xf>
    <xf numFmtId="4" fontId="0" fillId="7" borderId="17" xfId="0" applyNumberFormat="1" applyFill="1" applyBorder="1"/>
    <xf numFmtId="4" fontId="9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0" fontId="20" fillId="0" borderId="0" xfId="0" applyFont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3" fillId="2" borderId="4" xfId="2" applyNumberFormat="1" applyFont="1" applyFill="1" applyBorder="1" applyAlignment="1">
      <alignment vertical="center" wrapText="1"/>
    </xf>
    <xf numFmtId="0" fontId="13" fillId="2" borderId="14" xfId="2" applyNumberFormat="1" applyFont="1" applyFill="1" applyBorder="1" applyAlignment="1">
      <alignment horizontal="center" vertical="center" wrapText="1"/>
    </xf>
    <xf numFmtId="0" fontId="13" fillId="2" borderId="15" xfId="2" applyNumberFormat="1" applyFont="1" applyFill="1" applyBorder="1" applyAlignment="1">
      <alignment horizontal="center" vertical="center" wrapText="1"/>
    </xf>
    <xf numFmtId="0" fontId="13" fillId="2" borderId="16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4" fontId="18" fillId="8" borderId="17" xfId="0" applyNumberFormat="1" applyFont="1" applyFill="1" applyBorder="1"/>
    <xf numFmtId="4" fontId="2" fillId="5" borderId="17" xfId="0" applyNumberFormat="1" applyFont="1" applyFill="1" applyBorder="1"/>
    <xf numFmtId="4" fontId="2" fillId="9" borderId="17" xfId="0" applyNumberFormat="1" applyFont="1" applyFill="1" applyBorder="1"/>
    <xf numFmtId="4" fontId="2" fillId="7" borderId="17" xfId="0" applyNumberFormat="1" applyFont="1" applyFill="1" applyBorder="1"/>
    <xf numFmtId="4" fontId="2" fillId="0" borderId="17" xfId="0" applyNumberFormat="1" applyFont="1" applyBorder="1"/>
    <xf numFmtId="166" fontId="12" fillId="0" borderId="0" xfId="0" applyNumberFormat="1" applyFont="1"/>
    <xf numFmtId="0" fontId="22" fillId="0" borderId="0" xfId="0" applyFont="1"/>
    <xf numFmtId="164" fontId="12" fillId="0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164" fontId="15" fillId="6" borderId="17" xfId="3" applyNumberFormat="1" applyFont="1" applyFill="1" applyBorder="1" applyAlignment="1">
      <alignment vertical="center"/>
    </xf>
    <xf numFmtId="4" fontId="15" fillId="6" borderId="17" xfId="0" applyNumberFormat="1" applyFont="1" applyFill="1" applyBorder="1" applyAlignment="1">
      <alignment vertical="center"/>
    </xf>
    <xf numFmtId="0" fontId="23" fillId="0" borderId="0" xfId="0" applyFont="1"/>
    <xf numFmtId="2" fontId="16" fillId="3" borderId="17" xfId="0" applyNumberFormat="1" applyFont="1" applyFill="1" applyBorder="1" applyAlignment="1">
      <alignment wrapText="1"/>
    </xf>
    <xf numFmtId="2" fontId="16" fillId="4" borderId="17" xfId="0" applyNumberFormat="1" applyFont="1" applyFill="1" applyBorder="1" applyAlignment="1">
      <alignment wrapText="1"/>
    </xf>
    <xf numFmtId="2" fontId="6" fillId="8" borderId="17" xfId="0" applyNumberFormat="1" applyFont="1" applyFill="1" applyBorder="1" applyAlignment="1">
      <alignment wrapText="1"/>
    </xf>
    <xf numFmtId="2" fontId="0" fillId="5" borderId="17" xfId="0" applyNumberFormat="1" applyFill="1" applyBorder="1" applyAlignment="1">
      <alignment wrapText="1"/>
    </xf>
    <xf numFmtId="2" fontId="0" fillId="9" borderId="17" xfId="0" applyNumberFormat="1" applyFill="1" applyBorder="1" applyAlignment="1">
      <alignment wrapText="1"/>
    </xf>
    <xf numFmtId="2" fontId="0" fillId="7" borderId="17" xfId="0" applyNumberFormat="1" applyFill="1" applyBorder="1" applyAlignment="1">
      <alignment wrapText="1"/>
    </xf>
    <xf numFmtId="2" fontId="0" fillId="0" borderId="17" xfId="0" applyNumberFormat="1" applyBorder="1" applyAlignment="1">
      <alignment wrapText="1"/>
    </xf>
    <xf numFmtId="2" fontId="14" fillId="0" borderId="0" xfId="0" applyNumberFormat="1" applyFont="1" applyAlignment="1">
      <alignment vertical="center" wrapText="1"/>
    </xf>
    <xf numFmtId="2" fontId="15" fillId="6" borderId="17" xfId="0" applyNumberFormat="1" applyFont="1" applyFill="1" applyBorder="1" applyAlignment="1">
      <alignment vertical="center" wrapText="1"/>
    </xf>
    <xf numFmtId="4" fontId="21" fillId="0" borderId="0" xfId="1" applyNumberFormat="1" applyFont="1" applyAlignment="1">
      <alignment vertical="center"/>
    </xf>
    <xf numFmtId="0" fontId="13" fillId="2" borderId="6" xfId="2" applyNumberFormat="1" applyFont="1" applyFill="1" applyBorder="1" applyAlignment="1">
      <alignment horizontal="center" vertical="center" wrapText="1"/>
    </xf>
    <xf numFmtId="4" fontId="13" fillId="2" borderId="12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0" xfId="2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3" fillId="0" borderId="0" xfId="0" applyFont="1" applyBorder="1"/>
    <xf numFmtId="166" fontId="12" fillId="0" borderId="0" xfId="0" applyNumberFormat="1" applyFont="1" applyBorder="1"/>
    <xf numFmtId="0" fontId="22" fillId="0" borderId="0" xfId="0" applyFont="1" applyBorder="1"/>
    <xf numFmtId="0" fontId="0" fillId="5" borderId="0" xfId="0" applyFill="1" applyBorder="1"/>
    <xf numFmtId="0" fontId="23" fillId="0" borderId="0" xfId="0" applyFont="1" applyBorder="1"/>
    <xf numFmtId="0" fontId="5" fillId="0" borderId="0" xfId="0" applyFont="1" applyBorder="1"/>
    <xf numFmtId="0" fontId="13" fillId="2" borderId="7" xfId="2" applyNumberFormat="1" applyFont="1" applyFill="1" applyBorder="1" applyAlignment="1">
      <alignment horizontal="center" vertical="center" wrapText="1"/>
    </xf>
    <xf numFmtId="0" fontId="13" fillId="2" borderId="5" xfId="2" applyNumberFormat="1" applyFont="1" applyFill="1" applyBorder="1" applyAlignment="1">
      <alignment horizontal="center" vertical="center" wrapText="1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/>
    </xf>
    <xf numFmtId="0" fontId="13" fillId="2" borderId="5" xfId="2" applyNumberFormat="1" applyFont="1" applyFill="1" applyBorder="1" applyAlignment="1">
      <alignment horizontal="center" vertical="center"/>
    </xf>
    <xf numFmtId="0" fontId="13" fillId="2" borderId="8" xfId="2" applyNumberFormat="1" applyFont="1" applyFill="1" applyBorder="1" applyAlignment="1">
      <alignment horizontal="center" vertical="center"/>
    </xf>
    <xf numFmtId="4" fontId="8" fillId="0" borderId="0" xfId="1" applyNumberFormat="1" applyFont="1" applyAlignment="1">
      <alignment vertical="center"/>
    </xf>
    <xf numFmtId="168" fontId="8" fillId="0" borderId="0" xfId="72" applyNumberFormat="1" applyFont="1" applyFill="1" applyAlignment="1">
      <alignment vertical="center"/>
    </xf>
    <xf numFmtId="10" fontId="8" fillId="0" borderId="0" xfId="72" applyNumberFormat="1" applyFont="1" applyFill="1" applyAlignment="1">
      <alignment vertical="center"/>
    </xf>
    <xf numFmtId="2" fontId="24" fillId="2" borderId="1" xfId="1" applyNumberFormat="1" applyFont="1" applyFill="1" applyBorder="1" applyAlignment="1">
      <alignment horizontal="center" vertical="center" wrapText="1"/>
    </xf>
    <xf numFmtId="2" fontId="24" fillId="2" borderId="3" xfId="1" applyNumberFormat="1" applyFont="1" applyFill="1" applyBorder="1" applyAlignment="1">
      <alignment horizontal="center" vertical="center" wrapText="1"/>
    </xf>
    <xf numFmtId="0" fontId="24" fillId="2" borderId="3" xfId="2" applyNumberFormat="1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16" fillId="3" borderId="17" xfId="0" applyFont="1" applyFill="1" applyBorder="1"/>
    <xf numFmtId="43" fontId="16" fillId="3" borderId="17" xfId="3" applyFont="1" applyFill="1" applyBorder="1"/>
    <xf numFmtId="4" fontId="26" fillId="0" borderId="0" xfId="0" applyNumberFormat="1" applyFont="1"/>
    <xf numFmtId="0" fontId="26" fillId="0" borderId="0" xfId="0" applyFont="1"/>
    <xf numFmtId="0" fontId="27" fillId="0" borderId="0" xfId="0" applyFont="1"/>
    <xf numFmtId="0" fontId="0" fillId="9" borderId="17" xfId="0" applyFill="1" applyBorder="1"/>
    <xf numFmtId="49" fontId="0" fillId="10" borderId="17" xfId="0" applyNumberFormat="1" applyFill="1" applyBorder="1"/>
    <xf numFmtId="0" fontId="0" fillId="10" borderId="17" xfId="0" applyFill="1" applyBorder="1"/>
    <xf numFmtId="4" fontId="0" fillId="10" borderId="17" xfId="0" applyNumberFormat="1" applyFill="1" applyBorder="1"/>
    <xf numFmtId="0" fontId="0" fillId="0" borderId="17" xfId="0" applyBorder="1"/>
    <xf numFmtId="0" fontId="16" fillId="4" borderId="17" xfId="0" applyFont="1" applyFill="1" applyBorder="1"/>
    <xf numFmtId="0" fontId="27" fillId="11" borderId="0" xfId="0" applyFont="1" applyFill="1"/>
    <xf numFmtId="0" fontId="28" fillId="0" borderId="0" xfId="0" applyFont="1"/>
    <xf numFmtId="0" fontId="27" fillId="0" borderId="0" xfId="0" applyFont="1" applyAlignment="1">
      <alignment wrapText="1"/>
    </xf>
    <xf numFmtId="0" fontId="29" fillId="6" borderId="17" xfId="0" applyFont="1" applyFill="1" applyBorder="1"/>
    <xf numFmtId="0" fontId="30" fillId="6" borderId="17" xfId="0" applyFont="1" applyFill="1" applyBorder="1"/>
    <xf numFmtId="164" fontId="30" fillId="6" borderId="17" xfId="0" applyNumberFormat="1" applyFont="1" applyFill="1" applyBorder="1"/>
    <xf numFmtId="7" fontId="27" fillId="0" borderId="0" xfId="71" applyNumberFormat="1" applyFont="1"/>
  </cellXfs>
  <cellStyles count="73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10" xfId="27" xr:uid="{58AF6BA4-B124-4F6C-B87E-653FB28771CE}"/>
    <cellStyle name="Millares 10 2" xfId="60" xr:uid="{284EDBF8-44B7-4086-B049-BAD63F6D1E89}"/>
    <cellStyle name="Millares 11" xfId="28" xr:uid="{69CC4BA8-84EF-47E0-9968-9434F0836988}"/>
    <cellStyle name="Millares 11 2" xfId="61" xr:uid="{F43E1AE7-B3E9-432F-91CA-0E37E2384344}"/>
    <cellStyle name="Millares 12" xfId="29" xr:uid="{5E7F3251-8143-4EAE-BC3C-93FE6673B5C5}"/>
    <cellStyle name="Millares 12 2" xfId="62" xr:uid="{A17547CE-EC66-40A1-9D5A-D53B0709F96A}"/>
    <cellStyle name="Millares 13" xfId="30" xr:uid="{6C270B2C-55E4-4CC2-951C-E1A0769C06B5}"/>
    <cellStyle name="Millares 13 2" xfId="63" xr:uid="{A8A0B37B-EAFB-4AB3-B449-CE39DECA0AC6}"/>
    <cellStyle name="Millares 14" xfId="32" xr:uid="{A2210FA3-7AB8-4688-B998-158159A8BA28}"/>
    <cellStyle name="Millares 14 2" xfId="65" xr:uid="{BB82A8E0-7DF0-4B95-9906-6BDCC8FEB811}"/>
    <cellStyle name="Millares 15" xfId="35" xr:uid="{11C58EB6-84E7-48EA-867A-1A3E3A1EFB36}"/>
    <cellStyle name="Millares 15 2" xfId="68" xr:uid="{0F33601E-5565-4B62-9412-5992F93F7FE8}"/>
    <cellStyle name="Millares 16" xfId="36" xr:uid="{44C430A0-CF55-426A-B160-6726F94227DF}"/>
    <cellStyle name="Millares 16 2" xfId="69" xr:uid="{3DBD39B4-2BBB-4142-90A9-2E60FF4906D5}"/>
    <cellStyle name="Millares 17" xfId="37" xr:uid="{457160E0-5433-4E04-A501-F217428BCBAA}"/>
    <cellStyle name="Millares 17 2" xfId="70" xr:uid="{80EA49B4-1D81-4C28-AAEF-2768F080535B}"/>
    <cellStyle name="Millares 2" xfId="11" xr:uid="{37A5C6AE-7017-47D3-B44D-0E43C852B99B}"/>
    <cellStyle name="Millares 2 2" xfId="44" xr:uid="{24907291-C7F2-49DE-BB02-565F31F4BE44}"/>
    <cellStyle name="Millares 3" xfId="13" xr:uid="{C93B0939-4D5C-48D1-9082-B171FFB81083}"/>
    <cellStyle name="Millares 3 2" xfId="46" xr:uid="{24E1DFFA-95DC-4FE6-B36F-D16DC10FD31F}"/>
    <cellStyle name="Millares 4" xfId="14" xr:uid="{6E45D6C5-AA42-45F5-9B0E-1B727B40FDDA}"/>
    <cellStyle name="Millares 4 2" xfId="47" xr:uid="{50949075-4270-410C-8D3A-C79B54D90514}"/>
    <cellStyle name="Millares 5" xfId="16" xr:uid="{547C84CB-27A1-4F6E-B3E5-81DA423805A8}"/>
    <cellStyle name="Millares 5 2" xfId="49" xr:uid="{95BACA97-2E33-44A6-B343-0045D3B7606C}"/>
    <cellStyle name="Millares 6" xfId="19" xr:uid="{AA3C7D43-AA7C-4927-AFBF-1FC93E9D0869}"/>
    <cellStyle name="Millares 6 2" xfId="52" xr:uid="{00621614-8AC9-4F8B-A06F-23A489834FC4}"/>
    <cellStyle name="Millares 7" xfId="20" xr:uid="{4B6C401B-0601-4032-8949-2A7C1CCAB1C3}"/>
    <cellStyle name="Millares 7 2" xfId="53" xr:uid="{7045D03A-E815-45A8-93C8-82FE979643F8}"/>
    <cellStyle name="Millares 8" xfId="21" xr:uid="{AF9F61BF-A007-4421-A03A-3192EBC162A4}"/>
    <cellStyle name="Millares 8 2" xfId="54" xr:uid="{B3C568B9-9C11-4E90-9381-EDF6D593C3FF}"/>
    <cellStyle name="Millares 9" xfId="22" xr:uid="{3ED0E042-B80B-4BA6-8A83-46E4BECF9887}"/>
    <cellStyle name="Millares 9 2" xfId="55" xr:uid="{BA7C7409-B8E9-42D0-AF71-9E18A6C88F9C}"/>
    <cellStyle name="Moneda [0]" xfId="71" builtinId="7"/>
    <cellStyle name="Moneda [0] 2" xfId="9" xr:uid="{CF34B025-41E2-48D9-8737-DF5A19A59968}"/>
    <cellStyle name="Moneda [0] 2 2" xfId="42" xr:uid="{E8412A88-962E-4DA1-89E1-E05BDAFB186A}"/>
    <cellStyle name="Moneda 10" xfId="26" xr:uid="{E0983339-1543-4AAE-91BC-A5E853300D7D}"/>
    <cellStyle name="Moneda 10 2" xfId="59" xr:uid="{D45EFA07-A8F8-4529-AFDC-10DEBCA98C29}"/>
    <cellStyle name="Moneda 11" xfId="23" xr:uid="{F2C175B5-603D-4040-B91E-6AD0F2EBDAA8}"/>
    <cellStyle name="Moneda 11 2" xfId="56" xr:uid="{7AF80359-8A35-40E3-8AC8-9439C1631BD2}"/>
    <cellStyle name="Moneda 12" xfId="25" xr:uid="{BF59D69A-7CB3-4C25-B724-9FADED925B36}"/>
    <cellStyle name="Moneda 12 2" xfId="58" xr:uid="{76030841-B98C-40A4-B7F0-91166929583F}"/>
    <cellStyle name="Moneda 13" xfId="24" xr:uid="{3690665A-607E-427B-84BE-70AC779CF3F7}"/>
    <cellStyle name="Moneda 13 2" xfId="57" xr:uid="{C2B51087-E2D2-403C-B229-03FB2D720501}"/>
    <cellStyle name="Moneda 14" xfId="31" xr:uid="{65B4B37E-7B8F-4B49-8B89-A620871C097D}"/>
    <cellStyle name="Moneda 14 2" xfId="64" xr:uid="{09FC0D61-B831-4846-89C4-5ACB88E343E0}"/>
    <cellStyle name="Moneda 15" xfId="33" xr:uid="{7C67F261-37C8-44D7-8FFF-88BD07D66893}"/>
    <cellStyle name="Moneda 15 2" xfId="66" xr:uid="{99521E09-8AC5-4915-AD3A-311D0384A6E3}"/>
    <cellStyle name="Moneda 16" xfId="34" xr:uid="{8E28A7D6-0A1C-4DC6-AA58-74585C46B278}"/>
    <cellStyle name="Moneda 16 2" xfId="67" xr:uid="{6A060472-79B4-45D0-ACD9-9C228B7D04A9}"/>
    <cellStyle name="Moneda 2" xfId="10" xr:uid="{ECCAC3DE-09D8-4458-AE8A-0F1D8409FAA6}"/>
    <cellStyle name="Moneda 2 2" xfId="43" xr:uid="{EC094811-C7BC-427B-BCE7-264DF76013B6}"/>
    <cellStyle name="Moneda 3" xfId="12" xr:uid="{DA487247-991F-425E-B147-6C1593EA6A38}"/>
    <cellStyle name="Moneda 3 2" xfId="45" xr:uid="{68A6C10D-5D86-4AB3-98A0-20FFC58B52BA}"/>
    <cellStyle name="Moneda 4" xfId="8" xr:uid="{E42E9727-BD0F-49FF-9022-C98C34FC4835}"/>
    <cellStyle name="Moneda 4 2" xfId="41" xr:uid="{D4E7CEDA-3D4A-421E-A47C-AFC877206AE6}"/>
    <cellStyle name="Moneda 5" xfId="7" xr:uid="{07E7B182-F84F-4C7D-A5E0-4C6C4D5DBBA7}"/>
    <cellStyle name="Moneda 5 2" xfId="40" xr:uid="{4F03ABF9-4AE9-46B0-B4E5-8D63A1CBE4F6}"/>
    <cellStyle name="Moneda 6" xfId="18" xr:uid="{1807AFF3-24F9-4D67-8940-4061CA8525CF}"/>
    <cellStyle name="Moneda 6 2" xfId="51" xr:uid="{D8C0454D-8CF9-40B4-AA77-C64376630F20}"/>
    <cellStyle name="Moneda 7" xfId="17" xr:uid="{EF33E927-8B1E-45BE-A659-70FE45A9EE9C}"/>
    <cellStyle name="Moneda 7 2" xfId="50" xr:uid="{8B6ED26A-30D5-4A81-B53D-B7425B3D89CA}"/>
    <cellStyle name="Moneda 8" xfId="5" xr:uid="{B49ED85E-1D02-4DE2-AF0D-09A674536D80}"/>
    <cellStyle name="Moneda 8 2" xfId="38" xr:uid="{7C583E4B-7186-43A4-BD5F-94CE7C56FC63}"/>
    <cellStyle name="Moneda 9" xfId="15" xr:uid="{4CC463B1-AE99-460E-B0E7-4328AC3201C7}"/>
    <cellStyle name="Moneda 9 2" xfId="48" xr:uid="{37769C66-67D2-485D-B005-968CE8FB151D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" xfId="72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66"/>
      <color rgb="FF132D4D"/>
      <color rgb="FFFF00FF"/>
      <color rgb="FFDEEBF7"/>
      <color rgb="FFDDEBF7"/>
      <color rgb="FFFA9B32"/>
      <color rgb="FF5269AE"/>
      <color rgb="FF00ACCA"/>
      <color rgb="FF005099"/>
      <color rgb="FFE2E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3</xdr:col>
      <xdr:colOff>2000250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BC5467B-FB01-44D2-A488-CA05877A072C}"/>
            </a:ext>
          </a:extLst>
        </xdr:cNvPr>
        <xdr:cNvSpPr txBox="1"/>
      </xdr:nvSpPr>
      <xdr:spPr>
        <a:xfrm>
          <a:off x="6184323" y="86553"/>
          <a:ext cx="6407727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FEBRERO 2023</a:t>
          </a:r>
          <a:endParaRPr lang="es-CO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2589093</xdr:colOff>
      <xdr:row>5</xdr:row>
      <xdr:rowOff>55871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1655C0-0947-4754-AEAF-7F44E05E4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9893" cy="1025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7</xdr:col>
      <xdr:colOff>1455964</xdr:colOff>
      <xdr:row>4</xdr:row>
      <xdr:rowOff>168088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D48A976-C337-4BB3-9030-3E814622855D}"/>
            </a:ext>
          </a:extLst>
        </xdr:cNvPr>
        <xdr:cNvSpPr txBox="1"/>
      </xdr:nvSpPr>
      <xdr:spPr>
        <a:xfrm>
          <a:off x="6185647" y="142583"/>
          <a:ext cx="11731758" cy="89956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FEBRERO DE 2023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9</xdr:col>
      <xdr:colOff>425824</xdr:colOff>
      <xdr:row>0</xdr:row>
      <xdr:rowOff>251010</xdr:rowOff>
    </xdr:from>
    <xdr:to>
      <xdr:col>11</xdr:col>
      <xdr:colOff>805105</xdr:colOff>
      <xdr:row>4</xdr:row>
      <xdr:rowOff>152881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0AB951-44F6-4FFC-81BA-95B013D0D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59895" y="251010"/>
          <a:ext cx="4404886" cy="783133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217713</xdr:colOff>
      <xdr:row>0</xdr:row>
      <xdr:rowOff>83244</xdr:rowOff>
    </xdr:from>
    <xdr:to>
      <xdr:col>1</xdr:col>
      <xdr:colOff>2429285</xdr:colOff>
      <xdr:row>5</xdr:row>
      <xdr:rowOff>40966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EE39904-0E10-4127-8C9E-022F3B1C2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3" y="83244"/>
          <a:ext cx="3903660" cy="1033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E28C-1F53-4D38-BB55-4FED4DE96E8C}">
  <sheetPr>
    <tabColor rgb="FFFFFF00"/>
  </sheetPr>
  <dimension ref="A1:L128"/>
  <sheetViews>
    <sheetView tabSelected="1" view="pageBreakPreview" zoomScale="70" zoomScaleNormal="84" zoomScaleSheetLayoutView="70" workbookViewId="0">
      <pane xSplit="2" ySplit="7" topLeftCell="C21" activePane="bottomRight" state="frozen"/>
      <selection activeCell="AY95" sqref="AY95:AZ95"/>
      <selection pane="topRight" activeCell="AY95" sqref="AY95:AZ95"/>
      <selection pane="bottomLeft" activeCell="AY95" sqref="AY95:AZ95"/>
      <selection pane="bottomRight" activeCell="I128" sqref="I128"/>
    </sheetView>
  </sheetViews>
  <sheetFormatPr baseColWidth="10" defaultRowHeight="15.75"/>
  <cols>
    <col min="1" max="1" width="26" style="111" customWidth="1"/>
    <col min="2" max="2" width="104.140625" style="120" customWidth="1"/>
    <col min="3" max="3" width="28.7109375" style="111" bestFit="1" customWidth="1"/>
    <col min="4" max="4" width="32.5703125" style="111" customWidth="1"/>
    <col min="5" max="5" width="35" style="111" customWidth="1"/>
    <col min="6" max="6" width="33.7109375" style="111" customWidth="1"/>
    <col min="7" max="7" width="34.85546875" style="124" customWidth="1"/>
    <col min="8" max="8" width="34.85546875" style="111" customWidth="1"/>
    <col min="9" max="9" width="20.5703125" style="111" customWidth="1"/>
    <col min="10" max="10" width="25" style="111" customWidth="1"/>
    <col min="11" max="16384" width="11.42578125" style="111"/>
  </cols>
  <sheetData>
    <row r="1" spans="1:12" s="5" customFormat="1" ht="21" customHeight="1">
      <c r="A1" s="6"/>
      <c r="B1" s="25"/>
      <c r="C1" s="100"/>
      <c r="D1" s="100"/>
      <c r="E1" s="100"/>
      <c r="F1" s="100"/>
      <c r="G1" s="100"/>
      <c r="H1" s="100"/>
      <c r="I1" s="100"/>
      <c r="J1" s="100"/>
    </row>
    <row r="2" spans="1:12" s="5" customFormat="1">
      <c r="A2" s="6"/>
      <c r="B2" s="25"/>
      <c r="C2" s="100"/>
      <c r="D2" s="100"/>
      <c r="E2" s="100"/>
      <c r="F2" s="100"/>
      <c r="G2" s="100"/>
      <c r="H2" s="100"/>
      <c r="I2" s="100"/>
      <c r="J2" s="100"/>
    </row>
    <row r="3" spans="1:12" s="5" customFormat="1">
      <c r="A3" s="6"/>
      <c r="B3" s="25"/>
      <c r="C3" s="100"/>
      <c r="D3" s="100"/>
      <c r="E3" s="100"/>
      <c r="F3" s="100"/>
      <c r="G3" s="101"/>
      <c r="H3" s="100"/>
      <c r="I3" s="100"/>
      <c r="J3" s="100"/>
    </row>
    <row r="4" spans="1:12" s="5" customFormat="1">
      <c r="A4" s="6"/>
      <c r="B4" s="25"/>
      <c r="C4" s="100"/>
      <c r="D4" s="100"/>
      <c r="E4" s="100"/>
      <c r="F4" s="102"/>
      <c r="G4" s="100"/>
      <c r="H4" s="100"/>
      <c r="I4" s="100"/>
      <c r="J4" s="100"/>
    </row>
    <row r="5" spans="1:12" s="5" customFormat="1">
      <c r="A5" s="6"/>
      <c r="B5" s="25"/>
      <c r="C5" s="100"/>
      <c r="D5" s="100"/>
      <c r="E5" s="100"/>
      <c r="F5" s="100"/>
      <c r="G5" s="100"/>
      <c r="H5" s="100"/>
      <c r="I5" s="100"/>
      <c r="J5" s="100"/>
    </row>
    <row r="6" spans="1:12" s="5" customFormat="1" thickBot="1"/>
    <row r="7" spans="1:12" s="106" customFormat="1" ht="60" customHeight="1">
      <c r="A7" s="103" t="s">
        <v>83</v>
      </c>
      <c r="B7" s="104" t="s">
        <v>82</v>
      </c>
      <c r="C7" s="105" t="s">
        <v>275</v>
      </c>
      <c r="D7" s="105" t="s">
        <v>276</v>
      </c>
      <c r="E7" s="105" t="s">
        <v>277</v>
      </c>
      <c r="F7" s="105" t="s">
        <v>278</v>
      </c>
      <c r="G7" s="105" t="s">
        <v>513</v>
      </c>
      <c r="H7" s="105" t="s">
        <v>514</v>
      </c>
      <c r="I7" s="105" t="s">
        <v>279</v>
      </c>
      <c r="J7" s="105" t="s">
        <v>280</v>
      </c>
    </row>
    <row r="8" spans="1:12" s="110" customFormat="1">
      <c r="A8" s="27" t="s">
        <v>281</v>
      </c>
      <c r="B8" s="107" t="s">
        <v>282</v>
      </c>
      <c r="C8" s="28">
        <v>1324591305000</v>
      </c>
      <c r="D8" s="28">
        <v>0</v>
      </c>
      <c r="E8" s="28">
        <v>1324591305000</v>
      </c>
      <c r="F8" s="28">
        <v>1324591305000</v>
      </c>
      <c r="G8" s="28">
        <v>0</v>
      </c>
      <c r="H8" s="28">
        <v>1324591305000</v>
      </c>
      <c r="I8" s="28">
        <v>100</v>
      </c>
      <c r="J8" s="108">
        <f>IFERROR(H8/$H$128*100,0)</f>
        <v>9.2763554284332166</v>
      </c>
      <c r="K8"/>
      <c r="L8" s="109"/>
    </row>
    <row r="9" spans="1:12">
      <c r="A9" s="27" t="s">
        <v>283</v>
      </c>
      <c r="B9" s="107" t="s">
        <v>284</v>
      </c>
      <c r="C9" s="28">
        <v>78410026343000</v>
      </c>
      <c r="D9" s="28">
        <v>0</v>
      </c>
      <c r="E9" s="28">
        <v>78410026343000</v>
      </c>
      <c r="F9" s="28">
        <v>6431412425427.5801</v>
      </c>
      <c r="G9" s="28">
        <v>6142988328735.46</v>
      </c>
      <c r="H9" s="28">
        <v>12574400754163</v>
      </c>
      <c r="I9" s="28">
        <v>16.04</v>
      </c>
      <c r="J9" s="28">
        <f t="shared" ref="J9:J72" si="0">IFERROR(H9/$H$128*100,0)</f>
        <v>88.060830729350656</v>
      </c>
      <c r="K9"/>
      <c r="L9" s="109"/>
    </row>
    <row r="10" spans="1:12">
      <c r="A10" s="29" t="s">
        <v>285</v>
      </c>
      <c r="B10" s="29" t="s">
        <v>76</v>
      </c>
      <c r="C10" s="30">
        <v>29946784240691</v>
      </c>
      <c r="D10" s="30">
        <v>0</v>
      </c>
      <c r="E10" s="30">
        <v>29946784240691</v>
      </c>
      <c r="F10" s="30">
        <v>1734415896818</v>
      </c>
      <c r="G10" s="30">
        <v>2315843288804.46</v>
      </c>
      <c r="H10" s="30">
        <v>4050259185622.46</v>
      </c>
      <c r="I10" s="30">
        <v>13.52</v>
      </c>
      <c r="J10" s="30">
        <f t="shared" si="0"/>
        <v>28.364706639162492</v>
      </c>
      <c r="K10"/>
      <c r="L10" s="109"/>
    </row>
    <row r="11" spans="1:12">
      <c r="A11" s="31" t="s">
        <v>286</v>
      </c>
      <c r="B11" s="31" t="s">
        <v>287</v>
      </c>
      <c r="C11" s="32">
        <v>29946784240691</v>
      </c>
      <c r="D11" s="32">
        <v>0</v>
      </c>
      <c r="E11" s="32">
        <v>29946784240691</v>
      </c>
      <c r="F11" s="32">
        <v>1734415896818</v>
      </c>
      <c r="G11" s="32">
        <v>2315843288804.46</v>
      </c>
      <c r="H11" s="32">
        <v>4050259185622.46</v>
      </c>
      <c r="I11" s="32">
        <v>13.52</v>
      </c>
      <c r="J11" s="32">
        <f t="shared" si="0"/>
        <v>28.364706639162492</v>
      </c>
      <c r="K11"/>
      <c r="L11" s="109"/>
    </row>
    <row r="12" spans="1:12" ht="45" customHeight="1">
      <c r="A12" s="33" t="s">
        <v>288</v>
      </c>
      <c r="B12" s="112" t="s">
        <v>289</v>
      </c>
      <c r="C12" s="34">
        <v>29946784240691</v>
      </c>
      <c r="D12" s="34">
        <v>0</v>
      </c>
      <c r="E12" s="34">
        <v>29946784240691</v>
      </c>
      <c r="F12" s="34">
        <v>1734415896818</v>
      </c>
      <c r="G12" s="34">
        <v>2315843288804.46</v>
      </c>
      <c r="H12" s="34">
        <v>4050259185622.46</v>
      </c>
      <c r="I12" s="34">
        <v>13.52</v>
      </c>
      <c r="J12" s="34">
        <f t="shared" si="0"/>
        <v>28.364706639162492</v>
      </c>
      <c r="K12"/>
      <c r="L12" s="109"/>
    </row>
    <row r="13" spans="1:12">
      <c r="A13" s="113" t="s">
        <v>290</v>
      </c>
      <c r="B13" s="114" t="s">
        <v>291</v>
      </c>
      <c r="C13" s="115">
        <v>28567644324000</v>
      </c>
      <c r="D13" s="115">
        <v>0</v>
      </c>
      <c r="E13" s="115">
        <v>28567644324000</v>
      </c>
      <c r="F13" s="115">
        <v>1660925285805</v>
      </c>
      <c r="G13" s="115">
        <v>2204392768942</v>
      </c>
      <c r="H13" s="115">
        <v>3865318054747</v>
      </c>
      <c r="I13" s="115">
        <v>13.53</v>
      </c>
      <c r="J13" s="115">
        <f t="shared" si="0"/>
        <v>27.069530038756561</v>
      </c>
      <c r="K13"/>
      <c r="L13" s="109"/>
    </row>
    <row r="14" spans="1:12" s="110" customFormat="1">
      <c r="A14" s="36" t="s">
        <v>292</v>
      </c>
      <c r="B14" s="116" t="s">
        <v>293</v>
      </c>
      <c r="C14" s="37">
        <v>28566644324000</v>
      </c>
      <c r="D14" s="37">
        <v>0</v>
      </c>
      <c r="E14" s="37">
        <v>28566644324000</v>
      </c>
      <c r="F14" s="37">
        <v>1660925300341</v>
      </c>
      <c r="G14" s="37">
        <v>2204362496625</v>
      </c>
      <c r="H14" s="37">
        <v>3865287796966</v>
      </c>
      <c r="I14" s="37">
        <v>13.53</v>
      </c>
      <c r="J14" s="37">
        <f t="shared" si="0"/>
        <v>27.069318137976321</v>
      </c>
      <c r="K14"/>
      <c r="L14" s="109"/>
    </row>
    <row r="15" spans="1:12" s="110" customFormat="1">
      <c r="A15" s="36" t="s">
        <v>294</v>
      </c>
      <c r="B15" s="116" t="s">
        <v>295</v>
      </c>
      <c r="C15" s="37">
        <v>1000000000</v>
      </c>
      <c r="D15" s="37">
        <v>0</v>
      </c>
      <c r="E15" s="37">
        <v>1000000000</v>
      </c>
      <c r="F15" s="37">
        <v>-14536</v>
      </c>
      <c r="G15" s="37">
        <v>30272317</v>
      </c>
      <c r="H15" s="37">
        <v>30257781</v>
      </c>
      <c r="I15" s="37">
        <v>3.03</v>
      </c>
      <c r="J15" s="37">
        <f t="shared" si="0"/>
        <v>2.1190078024232043E-4</v>
      </c>
      <c r="K15"/>
      <c r="L15" s="109"/>
    </row>
    <row r="16" spans="1:12">
      <c r="A16" s="113" t="s">
        <v>296</v>
      </c>
      <c r="B16" s="114" t="s">
        <v>297</v>
      </c>
      <c r="C16" s="115">
        <v>1088548529435</v>
      </c>
      <c r="D16" s="115">
        <v>0</v>
      </c>
      <c r="E16" s="115">
        <v>1088548529435</v>
      </c>
      <c r="F16" s="115">
        <v>62972143097</v>
      </c>
      <c r="G16" s="115">
        <v>89747087339.460007</v>
      </c>
      <c r="H16" s="115">
        <v>152719230436.45999</v>
      </c>
      <c r="I16" s="115">
        <v>14.03</v>
      </c>
      <c r="J16" s="115">
        <f t="shared" si="0"/>
        <v>1.0695207321215194</v>
      </c>
      <c r="K16"/>
      <c r="L16" s="109"/>
    </row>
    <row r="17" spans="1:12">
      <c r="A17" s="36" t="s">
        <v>298</v>
      </c>
      <c r="B17" s="116" t="s">
        <v>299</v>
      </c>
      <c r="C17" s="37">
        <v>598092109000</v>
      </c>
      <c r="D17" s="37">
        <v>0</v>
      </c>
      <c r="E17" s="37">
        <v>598092109000</v>
      </c>
      <c r="F17" s="37">
        <v>42244280998</v>
      </c>
      <c r="G17" s="37">
        <v>50181955879</v>
      </c>
      <c r="H17" s="37">
        <v>92426236877</v>
      </c>
      <c r="I17" s="37">
        <v>15.45</v>
      </c>
      <c r="J17" s="37">
        <f t="shared" si="0"/>
        <v>0.64727785917605229</v>
      </c>
      <c r="K17"/>
      <c r="L17" s="109"/>
    </row>
    <row r="18" spans="1:12">
      <c r="A18" s="36" t="s">
        <v>300</v>
      </c>
      <c r="B18" s="116" t="s">
        <v>301</v>
      </c>
      <c r="C18" s="37">
        <v>490456420435</v>
      </c>
      <c r="D18" s="37">
        <v>0</v>
      </c>
      <c r="E18" s="37">
        <v>490456420435</v>
      </c>
      <c r="F18" s="37">
        <v>20727862099</v>
      </c>
      <c r="G18" s="37">
        <v>39565131460.459999</v>
      </c>
      <c r="H18" s="37">
        <v>60292993559.459999</v>
      </c>
      <c r="I18" s="37">
        <v>12.29</v>
      </c>
      <c r="J18" s="37">
        <f t="shared" si="0"/>
        <v>0.42224287294546731</v>
      </c>
      <c r="K18"/>
      <c r="L18" s="109"/>
    </row>
    <row r="19" spans="1:12">
      <c r="A19" s="113" t="s">
        <v>302</v>
      </c>
      <c r="B19" s="114" t="s">
        <v>303</v>
      </c>
      <c r="C19" s="115">
        <v>290511080318</v>
      </c>
      <c r="D19" s="115">
        <v>0</v>
      </c>
      <c r="E19" s="115">
        <v>290511080318</v>
      </c>
      <c r="F19" s="115">
        <v>10421248616</v>
      </c>
      <c r="G19" s="115">
        <v>21591297223</v>
      </c>
      <c r="H19" s="115">
        <v>32012545839</v>
      </c>
      <c r="I19" s="115">
        <v>11.02</v>
      </c>
      <c r="J19" s="115">
        <f t="shared" si="0"/>
        <v>0.22418971968985926</v>
      </c>
      <c r="K19"/>
      <c r="L19" s="109"/>
    </row>
    <row r="20" spans="1:12">
      <c r="A20" s="113" t="s">
        <v>304</v>
      </c>
      <c r="B20" s="114" t="s">
        <v>305</v>
      </c>
      <c r="C20" s="115">
        <v>80306938</v>
      </c>
      <c r="D20" s="115">
        <v>0</v>
      </c>
      <c r="E20" s="115">
        <v>80306938</v>
      </c>
      <c r="F20" s="115">
        <v>97219300</v>
      </c>
      <c r="G20" s="115">
        <v>112135300</v>
      </c>
      <c r="H20" s="115">
        <v>209354600</v>
      </c>
      <c r="I20" s="115">
        <v>260.69</v>
      </c>
      <c r="J20" s="115">
        <f t="shared" si="0"/>
        <v>1.4661485945489162E-3</v>
      </c>
      <c r="K20"/>
      <c r="L20" s="109"/>
    </row>
    <row r="21" spans="1:12">
      <c r="A21" s="29" t="s">
        <v>306</v>
      </c>
      <c r="B21" s="29" t="s">
        <v>307</v>
      </c>
      <c r="C21" s="30">
        <v>51475991978</v>
      </c>
      <c r="D21" s="30">
        <v>0</v>
      </c>
      <c r="E21" s="30">
        <v>51475991978</v>
      </c>
      <c r="F21" s="30">
        <v>226808398.68000001</v>
      </c>
      <c r="G21" s="30">
        <v>6729566528.1199999</v>
      </c>
      <c r="H21" s="30">
        <v>6956374926.8000002</v>
      </c>
      <c r="I21" s="30">
        <v>13.51</v>
      </c>
      <c r="J21" s="30">
        <f t="shared" si="0"/>
        <v>4.8716767255570885E-2</v>
      </c>
      <c r="K21"/>
      <c r="L21" s="109"/>
    </row>
    <row r="22" spans="1:12">
      <c r="A22" s="31" t="s">
        <v>308</v>
      </c>
      <c r="B22" s="31" t="s">
        <v>309</v>
      </c>
      <c r="C22" s="32">
        <v>0</v>
      </c>
      <c r="D22" s="32">
        <v>0</v>
      </c>
      <c r="E22" s="32">
        <v>0</v>
      </c>
      <c r="F22" s="32">
        <v>3000000</v>
      </c>
      <c r="G22" s="32">
        <v>-3000000</v>
      </c>
      <c r="H22" s="32">
        <v>0</v>
      </c>
      <c r="I22" s="32">
        <v>0</v>
      </c>
      <c r="J22" s="32">
        <f t="shared" si="0"/>
        <v>0</v>
      </c>
      <c r="K22"/>
      <c r="L22" s="109"/>
    </row>
    <row r="23" spans="1:12">
      <c r="A23" s="33" t="s">
        <v>310</v>
      </c>
      <c r="B23" s="112" t="s">
        <v>311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f t="shared" si="0"/>
        <v>0</v>
      </c>
      <c r="K23"/>
      <c r="L23" s="109"/>
    </row>
    <row r="24" spans="1:12">
      <c r="A24" s="33" t="s">
        <v>312</v>
      </c>
      <c r="B24" s="112" t="s">
        <v>313</v>
      </c>
      <c r="C24" s="34">
        <v>0</v>
      </c>
      <c r="D24" s="34">
        <v>0</v>
      </c>
      <c r="E24" s="34">
        <v>0</v>
      </c>
      <c r="F24" s="34">
        <v>3000000</v>
      </c>
      <c r="G24" s="34">
        <v>-3000000</v>
      </c>
      <c r="H24" s="34">
        <v>0</v>
      </c>
      <c r="I24" s="34">
        <v>0</v>
      </c>
      <c r="J24" s="34">
        <f t="shared" si="0"/>
        <v>0</v>
      </c>
      <c r="K24"/>
      <c r="L24" s="109"/>
    </row>
    <row r="25" spans="1:12">
      <c r="A25" s="31" t="s">
        <v>314</v>
      </c>
      <c r="B25" s="31" t="s">
        <v>315</v>
      </c>
      <c r="C25" s="32">
        <v>51475991978</v>
      </c>
      <c r="D25" s="32">
        <v>0</v>
      </c>
      <c r="E25" s="32">
        <v>51475991978</v>
      </c>
      <c r="F25" s="32">
        <v>223808398.68000001</v>
      </c>
      <c r="G25" s="32">
        <v>6732566528.1199999</v>
      </c>
      <c r="H25" s="32">
        <v>6956374926.8000002</v>
      </c>
      <c r="I25" s="32">
        <v>13.51</v>
      </c>
      <c r="J25" s="32">
        <f t="shared" si="0"/>
        <v>4.8716767255570885E-2</v>
      </c>
      <c r="K25"/>
      <c r="L25" s="109"/>
    </row>
    <row r="26" spans="1:12">
      <c r="A26" s="33" t="s">
        <v>316</v>
      </c>
      <c r="B26" s="112" t="s">
        <v>317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f t="shared" si="0"/>
        <v>0</v>
      </c>
      <c r="K26"/>
      <c r="L26" s="109"/>
    </row>
    <row r="27" spans="1:12">
      <c r="A27" s="33" t="s">
        <v>318</v>
      </c>
      <c r="B27" s="112" t="s">
        <v>319</v>
      </c>
      <c r="C27" s="34">
        <v>5610520731</v>
      </c>
      <c r="D27" s="34">
        <v>0</v>
      </c>
      <c r="E27" s="34">
        <v>5610520731</v>
      </c>
      <c r="F27" s="34">
        <v>0</v>
      </c>
      <c r="G27" s="34">
        <v>0</v>
      </c>
      <c r="H27" s="34">
        <v>0</v>
      </c>
      <c r="I27" s="34">
        <v>0</v>
      </c>
      <c r="J27" s="34">
        <f t="shared" si="0"/>
        <v>0</v>
      </c>
      <c r="K27"/>
      <c r="L27" s="109"/>
    </row>
    <row r="28" spans="1:12">
      <c r="A28" s="33" t="s">
        <v>320</v>
      </c>
      <c r="B28" s="112" t="s">
        <v>321</v>
      </c>
      <c r="C28" s="34">
        <v>40248395218</v>
      </c>
      <c r="D28" s="34">
        <v>0</v>
      </c>
      <c r="E28" s="34">
        <v>40248395218</v>
      </c>
      <c r="F28" s="34">
        <v>94586200</v>
      </c>
      <c r="G28" s="34">
        <v>6661004229</v>
      </c>
      <c r="H28" s="34">
        <v>6755590429</v>
      </c>
      <c r="I28" s="34">
        <v>16.78</v>
      </c>
      <c r="J28" s="34">
        <f t="shared" si="0"/>
        <v>4.73106366558292E-2</v>
      </c>
      <c r="K28"/>
      <c r="L28" s="109"/>
    </row>
    <row r="29" spans="1:12">
      <c r="A29" s="33" t="s">
        <v>322</v>
      </c>
      <c r="B29" s="112" t="s">
        <v>323</v>
      </c>
      <c r="C29" s="34">
        <v>17873198</v>
      </c>
      <c r="D29" s="34">
        <v>0</v>
      </c>
      <c r="E29" s="34">
        <v>17873198</v>
      </c>
      <c r="F29" s="34">
        <v>55717.08</v>
      </c>
      <c r="G29" s="34">
        <v>8153306.4199999999</v>
      </c>
      <c r="H29" s="34">
        <v>8209023.5</v>
      </c>
      <c r="I29" s="34">
        <v>45.93</v>
      </c>
      <c r="J29" s="34">
        <f t="shared" si="0"/>
        <v>5.7489294561208708E-5</v>
      </c>
      <c r="K29"/>
      <c r="L29" s="109"/>
    </row>
    <row r="30" spans="1:12">
      <c r="A30" s="33" t="s">
        <v>324</v>
      </c>
      <c r="B30" s="112" t="s">
        <v>325</v>
      </c>
      <c r="C30" s="34">
        <v>18749204</v>
      </c>
      <c r="D30" s="34">
        <v>0</v>
      </c>
      <c r="E30" s="34">
        <v>18749204</v>
      </c>
      <c r="F30" s="34">
        <v>89302.6</v>
      </c>
      <c r="G30" s="34">
        <v>0</v>
      </c>
      <c r="H30" s="34">
        <v>89302.6</v>
      </c>
      <c r="I30" s="34">
        <v>0.48</v>
      </c>
      <c r="J30" s="34">
        <f t="shared" si="0"/>
        <v>6.2540245821951864E-7</v>
      </c>
      <c r="K30"/>
      <c r="L30" s="109"/>
    </row>
    <row r="31" spans="1:12">
      <c r="A31" s="33" t="s">
        <v>326</v>
      </c>
      <c r="B31" s="112" t="s">
        <v>327</v>
      </c>
      <c r="C31" s="34">
        <v>5580275336</v>
      </c>
      <c r="D31" s="34">
        <v>0</v>
      </c>
      <c r="E31" s="34">
        <v>5580275336</v>
      </c>
      <c r="F31" s="34">
        <v>127900279</v>
      </c>
      <c r="G31" s="34">
        <v>61858892.700000003</v>
      </c>
      <c r="H31" s="34">
        <v>189759171.69999999</v>
      </c>
      <c r="I31" s="34">
        <v>3.4</v>
      </c>
      <c r="J31" s="34">
        <f t="shared" si="0"/>
        <v>1.3289182224356258E-3</v>
      </c>
      <c r="K31"/>
      <c r="L31" s="109"/>
    </row>
    <row r="32" spans="1:12">
      <c r="A32" s="33" t="s">
        <v>328</v>
      </c>
      <c r="B32" s="112" t="s">
        <v>329</v>
      </c>
      <c r="C32" s="34">
        <v>178291</v>
      </c>
      <c r="D32" s="34">
        <v>0</v>
      </c>
      <c r="E32" s="34">
        <v>178291</v>
      </c>
      <c r="F32" s="34">
        <v>1176900</v>
      </c>
      <c r="G32" s="34">
        <v>1550100</v>
      </c>
      <c r="H32" s="34">
        <v>2727000</v>
      </c>
      <c r="I32" s="34">
        <v>1529.52</v>
      </c>
      <c r="J32" s="34">
        <f t="shared" si="0"/>
        <v>1.9097680286628022E-5</v>
      </c>
      <c r="K32"/>
      <c r="L32" s="109"/>
    </row>
    <row r="33" spans="1:12">
      <c r="A33" s="29" t="s">
        <v>330</v>
      </c>
      <c r="B33" s="29" t="s">
        <v>8</v>
      </c>
      <c r="C33" s="30">
        <v>48411766110331</v>
      </c>
      <c r="D33" s="30">
        <v>0</v>
      </c>
      <c r="E33" s="30">
        <v>48411766110331</v>
      </c>
      <c r="F33" s="30">
        <v>4696769720210.9004</v>
      </c>
      <c r="G33" s="30">
        <v>3820415473402.8799</v>
      </c>
      <c r="H33" s="30">
        <v>8517185193613.7803</v>
      </c>
      <c r="I33" s="30">
        <v>17.59</v>
      </c>
      <c r="J33" s="30">
        <f t="shared" si="0"/>
        <v>59.647407322932878</v>
      </c>
      <c r="K33"/>
      <c r="L33" s="109"/>
    </row>
    <row r="34" spans="1:12">
      <c r="A34" s="31" t="s">
        <v>331</v>
      </c>
      <c r="B34" s="31" t="s">
        <v>332</v>
      </c>
      <c r="C34" s="32">
        <v>3211192458124</v>
      </c>
      <c r="D34" s="32">
        <v>0</v>
      </c>
      <c r="E34" s="32">
        <v>3211192458124</v>
      </c>
      <c r="F34" s="32">
        <v>279679190758.91998</v>
      </c>
      <c r="G34" s="32">
        <v>183130673514.54999</v>
      </c>
      <c r="H34" s="32">
        <v>462809864273.46997</v>
      </c>
      <c r="I34" s="32">
        <v>14.41</v>
      </c>
      <c r="J34" s="32">
        <f t="shared" si="0"/>
        <v>3.2411422153987663</v>
      </c>
      <c r="K34"/>
      <c r="L34" s="109"/>
    </row>
    <row r="35" spans="1:12">
      <c r="A35" s="33" t="s">
        <v>333</v>
      </c>
      <c r="B35" s="112" t="s">
        <v>334</v>
      </c>
      <c r="C35" s="34">
        <v>3211192458124</v>
      </c>
      <c r="D35" s="34">
        <v>0</v>
      </c>
      <c r="E35" s="34">
        <v>3211192458124</v>
      </c>
      <c r="F35" s="34">
        <v>279679190758.91998</v>
      </c>
      <c r="G35" s="34">
        <v>183130673514.54999</v>
      </c>
      <c r="H35" s="34">
        <v>462809864273.46997</v>
      </c>
      <c r="I35" s="34">
        <v>14.41</v>
      </c>
      <c r="J35" s="34">
        <f t="shared" si="0"/>
        <v>3.2411422153987663</v>
      </c>
      <c r="K35"/>
      <c r="L35" s="109"/>
    </row>
    <row r="36" spans="1:12">
      <c r="A36" s="113" t="s">
        <v>335</v>
      </c>
      <c r="B36" s="114" t="s">
        <v>336</v>
      </c>
      <c r="C36" s="115">
        <v>235057248000</v>
      </c>
      <c r="D36" s="115">
        <v>0</v>
      </c>
      <c r="E36" s="115">
        <v>235057248000</v>
      </c>
      <c r="F36" s="115">
        <v>374953221</v>
      </c>
      <c r="G36" s="115">
        <v>21371933734</v>
      </c>
      <c r="H36" s="115">
        <v>21746886955</v>
      </c>
      <c r="I36" s="115">
        <v>9.25</v>
      </c>
      <c r="J36" s="115">
        <f t="shared" si="0"/>
        <v>0.15229743098497672</v>
      </c>
      <c r="K36"/>
      <c r="L36" s="109"/>
    </row>
    <row r="37" spans="1:12">
      <c r="A37" s="36" t="s">
        <v>337</v>
      </c>
      <c r="B37" s="116" t="s">
        <v>336</v>
      </c>
      <c r="C37" s="37">
        <v>235057248000</v>
      </c>
      <c r="D37" s="37">
        <v>0</v>
      </c>
      <c r="E37" s="37">
        <v>235057248000</v>
      </c>
      <c r="F37" s="37">
        <v>374953221</v>
      </c>
      <c r="G37" s="37">
        <v>20996980513</v>
      </c>
      <c r="H37" s="37">
        <v>21371933734</v>
      </c>
      <c r="I37" s="37">
        <v>9.09</v>
      </c>
      <c r="J37" s="37">
        <f t="shared" si="0"/>
        <v>0.14967156492810127</v>
      </c>
      <c r="K37"/>
      <c r="L37" s="109"/>
    </row>
    <row r="38" spans="1:12">
      <c r="A38" s="36" t="s">
        <v>338</v>
      </c>
      <c r="B38" s="116" t="s">
        <v>339</v>
      </c>
      <c r="C38" s="37">
        <v>0</v>
      </c>
      <c r="D38" s="37">
        <v>0</v>
      </c>
      <c r="E38" s="37">
        <v>0</v>
      </c>
      <c r="F38" s="37">
        <v>0</v>
      </c>
      <c r="G38" s="37">
        <v>374953221</v>
      </c>
      <c r="H38" s="37">
        <v>374953221</v>
      </c>
      <c r="I38" s="37">
        <v>0</v>
      </c>
      <c r="J38" s="37">
        <f t="shared" si="0"/>
        <v>2.6258660568754602E-3</v>
      </c>
      <c r="K38"/>
      <c r="L38" s="109"/>
    </row>
    <row r="39" spans="1:12">
      <c r="A39" s="113" t="s">
        <v>340</v>
      </c>
      <c r="B39" s="114" t="s">
        <v>341</v>
      </c>
      <c r="C39" s="115">
        <v>564738890681</v>
      </c>
      <c r="D39" s="115">
        <v>0</v>
      </c>
      <c r="E39" s="115">
        <v>564738890681</v>
      </c>
      <c r="F39" s="115">
        <v>84740017928</v>
      </c>
      <c r="G39" s="115">
        <v>1663038.1</v>
      </c>
      <c r="H39" s="115">
        <v>84741680966.100006</v>
      </c>
      <c r="I39" s="115">
        <v>15.01</v>
      </c>
      <c r="J39" s="115">
        <f t="shared" si="0"/>
        <v>0.59346150716611989</v>
      </c>
      <c r="K39"/>
      <c r="L39" s="109"/>
    </row>
    <row r="40" spans="1:12">
      <c r="A40" s="36" t="s">
        <v>342</v>
      </c>
      <c r="B40" s="116" t="s">
        <v>343</v>
      </c>
      <c r="C40" s="37">
        <v>480000000000</v>
      </c>
      <c r="D40" s="37">
        <v>0</v>
      </c>
      <c r="E40" s="37">
        <v>480000000000</v>
      </c>
      <c r="F40" s="37">
        <v>0</v>
      </c>
      <c r="G40" s="37">
        <v>0</v>
      </c>
      <c r="H40" s="37">
        <v>0</v>
      </c>
      <c r="I40" s="37">
        <v>0</v>
      </c>
      <c r="J40" s="37">
        <f t="shared" si="0"/>
        <v>0</v>
      </c>
      <c r="K40"/>
      <c r="L40" s="109"/>
    </row>
    <row r="41" spans="1:12">
      <c r="A41" s="36" t="s">
        <v>344</v>
      </c>
      <c r="B41" s="116" t="s">
        <v>345</v>
      </c>
      <c r="C41" s="37">
        <v>84738890681</v>
      </c>
      <c r="D41" s="37">
        <v>0</v>
      </c>
      <c r="E41" s="37">
        <v>84738890681</v>
      </c>
      <c r="F41" s="37">
        <v>84740017928</v>
      </c>
      <c r="G41" s="37">
        <v>1663038.1</v>
      </c>
      <c r="H41" s="37">
        <v>84741680966.100006</v>
      </c>
      <c r="I41" s="37">
        <v>100</v>
      </c>
      <c r="J41" s="37">
        <f t="shared" si="0"/>
        <v>0.59346150716611989</v>
      </c>
      <c r="K41"/>
      <c r="L41" s="109"/>
    </row>
    <row r="42" spans="1:12" s="110" customFormat="1">
      <c r="A42" s="113" t="s">
        <v>346</v>
      </c>
      <c r="B42" s="114" t="s">
        <v>347</v>
      </c>
      <c r="C42" s="115">
        <v>76509770498</v>
      </c>
      <c r="D42" s="115">
        <v>0</v>
      </c>
      <c r="E42" s="115">
        <v>76509770498</v>
      </c>
      <c r="F42" s="115">
        <v>1821656627.52</v>
      </c>
      <c r="G42" s="115">
        <v>1005055780.55</v>
      </c>
      <c r="H42" s="115">
        <v>2826712408.0700002</v>
      </c>
      <c r="I42" s="115">
        <v>3.69</v>
      </c>
      <c r="J42" s="115">
        <f t="shared" si="0"/>
        <v>1.9795984536694265E-2</v>
      </c>
      <c r="K42"/>
      <c r="L42" s="109"/>
    </row>
    <row r="43" spans="1:12" s="110" customFormat="1">
      <c r="A43" s="36" t="s">
        <v>348</v>
      </c>
      <c r="B43" s="116" t="s">
        <v>349</v>
      </c>
      <c r="C43" s="37">
        <v>76509770498</v>
      </c>
      <c r="D43" s="37">
        <v>0</v>
      </c>
      <c r="E43" s="37">
        <v>76509770498</v>
      </c>
      <c r="F43" s="37">
        <v>1821656627.52</v>
      </c>
      <c r="G43" s="37">
        <v>1005055780.55</v>
      </c>
      <c r="H43" s="37">
        <v>2826712408.0700002</v>
      </c>
      <c r="I43" s="37">
        <v>3.69</v>
      </c>
      <c r="J43" s="37">
        <f t="shared" si="0"/>
        <v>1.9795984536694265E-2</v>
      </c>
      <c r="K43"/>
      <c r="L43" s="109"/>
    </row>
    <row r="44" spans="1:12" s="110" customFormat="1">
      <c r="A44" s="113" t="s">
        <v>350</v>
      </c>
      <c r="B44" s="114" t="s">
        <v>351</v>
      </c>
      <c r="C44" s="115">
        <v>2334886548945</v>
      </c>
      <c r="D44" s="115">
        <v>0</v>
      </c>
      <c r="E44" s="115">
        <v>2334886548945</v>
      </c>
      <c r="F44" s="115">
        <v>192742562982.39999</v>
      </c>
      <c r="G44" s="115">
        <v>160752020961.89999</v>
      </c>
      <c r="H44" s="115">
        <v>353494583944.29999</v>
      </c>
      <c r="I44" s="115">
        <v>15.14</v>
      </c>
      <c r="J44" s="115">
        <f t="shared" si="0"/>
        <v>2.4755872927109763</v>
      </c>
      <c r="K44"/>
      <c r="L44" s="109"/>
    </row>
    <row r="45" spans="1:12" s="110" customFormat="1">
      <c r="A45" s="36" t="s">
        <v>352</v>
      </c>
      <c r="B45" s="116" t="s">
        <v>353</v>
      </c>
      <c r="C45" s="37">
        <v>2334886548945</v>
      </c>
      <c r="D45" s="37">
        <v>0</v>
      </c>
      <c r="E45" s="37">
        <v>2334886548945</v>
      </c>
      <c r="F45" s="37">
        <v>192742562982.39999</v>
      </c>
      <c r="G45" s="37">
        <v>160752020961.89999</v>
      </c>
      <c r="H45" s="37">
        <v>353494583944.29999</v>
      </c>
      <c r="I45" s="37">
        <v>15.14</v>
      </c>
      <c r="J45" s="37">
        <f t="shared" si="0"/>
        <v>2.4755872927109763</v>
      </c>
      <c r="K45"/>
      <c r="L45" s="109"/>
    </row>
    <row r="46" spans="1:12">
      <c r="A46" s="31" t="s">
        <v>354</v>
      </c>
      <c r="B46" s="31" t="s">
        <v>25</v>
      </c>
      <c r="C46" s="32">
        <v>45200573652207</v>
      </c>
      <c r="D46" s="32">
        <v>0</v>
      </c>
      <c r="E46" s="32">
        <v>45200573652207</v>
      </c>
      <c r="F46" s="32">
        <v>4417090529451.9805</v>
      </c>
      <c r="G46" s="32">
        <v>3637284799888.3301</v>
      </c>
      <c r="H46" s="32">
        <v>8054375329340.3096</v>
      </c>
      <c r="I46" s="32">
        <v>17.82</v>
      </c>
      <c r="J46" s="32">
        <f t="shared" si="0"/>
        <v>56.406265107534104</v>
      </c>
      <c r="K46"/>
      <c r="L46" s="109"/>
    </row>
    <row r="47" spans="1:12">
      <c r="A47" s="33" t="s">
        <v>355</v>
      </c>
      <c r="B47" s="112" t="s">
        <v>356</v>
      </c>
      <c r="C47" s="34">
        <v>745373859108</v>
      </c>
      <c r="D47" s="34">
        <v>0</v>
      </c>
      <c r="E47" s="34">
        <v>745373859108</v>
      </c>
      <c r="F47" s="34">
        <v>65042863005.580002</v>
      </c>
      <c r="G47" s="34">
        <v>61534189384.330002</v>
      </c>
      <c r="H47" s="34">
        <v>126577052389.91</v>
      </c>
      <c r="I47" s="34">
        <v>16.98</v>
      </c>
      <c r="J47" s="34">
        <f t="shared" si="0"/>
        <v>0.88644227288825306</v>
      </c>
      <c r="K47"/>
      <c r="L47" s="109"/>
    </row>
    <row r="48" spans="1:12">
      <c r="A48" s="113" t="s">
        <v>357</v>
      </c>
      <c r="B48" s="114" t="s">
        <v>358</v>
      </c>
      <c r="C48" s="115">
        <v>723966982078</v>
      </c>
      <c r="D48" s="115">
        <v>0</v>
      </c>
      <c r="E48" s="115">
        <v>723966982078</v>
      </c>
      <c r="F48" s="115">
        <v>63048451593.25</v>
      </c>
      <c r="G48" s="115">
        <v>60649556891.099998</v>
      </c>
      <c r="H48" s="115">
        <v>123698008484.35001</v>
      </c>
      <c r="I48" s="115">
        <v>17.09</v>
      </c>
      <c r="J48" s="115">
        <f t="shared" si="0"/>
        <v>0.86627980129325888</v>
      </c>
      <c r="K48"/>
      <c r="L48" s="109"/>
    </row>
    <row r="49" spans="1:12">
      <c r="A49" s="113" t="s">
        <v>359</v>
      </c>
      <c r="B49" s="114" t="s">
        <v>360</v>
      </c>
      <c r="C49" s="115">
        <v>15374921117</v>
      </c>
      <c r="D49" s="115">
        <v>0</v>
      </c>
      <c r="E49" s="115">
        <v>15374921117</v>
      </c>
      <c r="F49" s="115">
        <v>267471166.41999999</v>
      </c>
      <c r="G49" s="115">
        <v>267471166.41999999</v>
      </c>
      <c r="H49" s="115">
        <v>534942332.83999997</v>
      </c>
      <c r="I49" s="115">
        <v>3.48</v>
      </c>
      <c r="J49" s="115">
        <f t="shared" si="0"/>
        <v>3.7462990995090839E-3</v>
      </c>
      <c r="K49"/>
      <c r="L49" s="109"/>
    </row>
    <row r="50" spans="1:12">
      <c r="A50" s="113" t="s">
        <v>361</v>
      </c>
      <c r="B50" s="114" t="s">
        <v>362</v>
      </c>
      <c r="C50" s="115">
        <v>6031955913</v>
      </c>
      <c r="D50" s="115">
        <v>0</v>
      </c>
      <c r="E50" s="115">
        <v>6031955913</v>
      </c>
      <c r="F50" s="115">
        <v>1726940245.9100001</v>
      </c>
      <c r="G50" s="115">
        <v>617161326.80999994</v>
      </c>
      <c r="H50" s="115">
        <v>2344101572.7199998</v>
      </c>
      <c r="I50" s="115">
        <v>38.86</v>
      </c>
      <c r="J50" s="115">
        <f t="shared" si="0"/>
        <v>1.6416172495485326E-2</v>
      </c>
      <c r="K50"/>
      <c r="L50" s="109"/>
    </row>
    <row r="51" spans="1:12">
      <c r="A51" s="113" t="s">
        <v>363</v>
      </c>
      <c r="B51" s="114" t="s">
        <v>364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  <c r="I51" s="115">
        <v>0</v>
      </c>
      <c r="J51" s="115">
        <f t="shared" si="0"/>
        <v>0</v>
      </c>
      <c r="K51"/>
      <c r="L51" s="109"/>
    </row>
    <row r="52" spans="1:12" s="110" customFormat="1">
      <c r="A52" s="33" t="s">
        <v>365</v>
      </c>
      <c r="B52" s="112" t="s">
        <v>366</v>
      </c>
      <c r="C52" s="34">
        <v>29735702848000</v>
      </c>
      <c r="D52" s="34">
        <v>0</v>
      </c>
      <c r="E52" s="34">
        <v>29735702848000</v>
      </c>
      <c r="F52" s="34">
        <v>3478730737643</v>
      </c>
      <c r="G52" s="34">
        <v>1477837627433</v>
      </c>
      <c r="H52" s="34">
        <v>4956568365076</v>
      </c>
      <c r="I52" s="34">
        <v>16.670000000000002</v>
      </c>
      <c r="J52" s="34">
        <f t="shared" si="0"/>
        <v>34.711755759089108</v>
      </c>
      <c r="K52"/>
      <c r="L52" s="109"/>
    </row>
    <row r="53" spans="1:12" s="110" customFormat="1">
      <c r="A53" s="113" t="s">
        <v>367</v>
      </c>
      <c r="B53" s="114" t="s">
        <v>368</v>
      </c>
      <c r="C53" s="115">
        <v>21117822896208</v>
      </c>
      <c r="D53" s="115">
        <v>0</v>
      </c>
      <c r="E53" s="115">
        <v>21117822896208</v>
      </c>
      <c r="F53" s="115">
        <v>2934616750827</v>
      </c>
      <c r="G53" s="115">
        <v>933723640617</v>
      </c>
      <c r="H53" s="115">
        <v>3868340391444</v>
      </c>
      <c r="I53" s="115">
        <v>18.32</v>
      </c>
      <c r="J53" s="115">
        <f t="shared" si="0"/>
        <v>27.090696016005499</v>
      </c>
      <c r="K53"/>
      <c r="L53" s="109"/>
    </row>
    <row r="54" spans="1:12" s="110" customFormat="1">
      <c r="A54" s="113" t="s">
        <v>369</v>
      </c>
      <c r="B54" s="114" t="s">
        <v>370</v>
      </c>
      <c r="C54" s="115">
        <v>6529367841792</v>
      </c>
      <c r="D54" s="115">
        <v>0</v>
      </c>
      <c r="E54" s="115">
        <v>6529367841792</v>
      </c>
      <c r="F54" s="115">
        <v>544113986816</v>
      </c>
      <c r="G54" s="115">
        <v>544113986816</v>
      </c>
      <c r="H54" s="115">
        <v>1088227973632</v>
      </c>
      <c r="I54" s="115">
        <v>16.670000000000002</v>
      </c>
      <c r="J54" s="115">
        <f t="shared" si="0"/>
        <v>7.6210597430836096</v>
      </c>
      <c r="K54"/>
      <c r="L54" s="109"/>
    </row>
    <row r="55" spans="1:12">
      <c r="A55" s="113" t="s">
        <v>371</v>
      </c>
      <c r="B55" s="114" t="s">
        <v>372</v>
      </c>
      <c r="C55" s="115">
        <v>2021981419000</v>
      </c>
      <c r="D55" s="115">
        <v>0</v>
      </c>
      <c r="E55" s="115">
        <v>2021981419000</v>
      </c>
      <c r="F55" s="115">
        <v>0</v>
      </c>
      <c r="G55" s="115">
        <v>0</v>
      </c>
      <c r="H55" s="115">
        <v>0</v>
      </c>
      <c r="I55" s="115">
        <v>0</v>
      </c>
      <c r="J55" s="115">
        <f t="shared" si="0"/>
        <v>0</v>
      </c>
      <c r="K55"/>
      <c r="L55" s="109"/>
    </row>
    <row r="56" spans="1:12">
      <c r="A56" s="113" t="s">
        <v>373</v>
      </c>
      <c r="B56" s="114" t="s">
        <v>374</v>
      </c>
      <c r="C56" s="115">
        <v>66530691000</v>
      </c>
      <c r="D56" s="115">
        <v>0</v>
      </c>
      <c r="E56" s="115">
        <v>66530691000</v>
      </c>
      <c r="F56" s="115">
        <v>0</v>
      </c>
      <c r="G56" s="115">
        <v>0</v>
      </c>
      <c r="H56" s="115">
        <v>0</v>
      </c>
      <c r="I56" s="115">
        <v>0</v>
      </c>
      <c r="J56" s="115">
        <f t="shared" si="0"/>
        <v>0</v>
      </c>
      <c r="K56"/>
      <c r="L56" s="109"/>
    </row>
    <row r="57" spans="1:12">
      <c r="A57" s="113" t="s">
        <v>375</v>
      </c>
      <c r="B57" s="114" t="s">
        <v>376</v>
      </c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  <c r="I57" s="115">
        <v>0</v>
      </c>
      <c r="J57" s="115">
        <f t="shared" si="0"/>
        <v>0</v>
      </c>
      <c r="K57"/>
      <c r="L57" s="109"/>
    </row>
    <row r="58" spans="1:12">
      <c r="A58" s="113" t="s">
        <v>377</v>
      </c>
      <c r="B58" s="114" t="s">
        <v>378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  <c r="I58" s="115">
        <v>0</v>
      </c>
      <c r="J58" s="115">
        <f t="shared" si="0"/>
        <v>0</v>
      </c>
      <c r="K58"/>
      <c r="L58" s="109"/>
    </row>
    <row r="59" spans="1:12">
      <c r="A59" s="113" t="s">
        <v>379</v>
      </c>
      <c r="B59" s="114" t="s">
        <v>380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  <c r="I59" s="115">
        <v>0</v>
      </c>
      <c r="J59" s="115">
        <f t="shared" si="0"/>
        <v>0</v>
      </c>
      <c r="K59"/>
      <c r="L59" s="109"/>
    </row>
    <row r="60" spans="1:12" s="110" customFormat="1">
      <c r="A60" s="33" t="s">
        <v>381</v>
      </c>
      <c r="B60" s="112" t="s">
        <v>382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f t="shared" si="0"/>
        <v>0</v>
      </c>
      <c r="K60"/>
      <c r="L60" s="109"/>
    </row>
    <row r="61" spans="1:12">
      <c r="A61" s="33" t="s">
        <v>383</v>
      </c>
      <c r="B61" s="112" t="s">
        <v>384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f t="shared" si="0"/>
        <v>0</v>
      </c>
      <c r="K61"/>
      <c r="L61" s="109"/>
    </row>
    <row r="62" spans="1:12" s="110" customFormat="1">
      <c r="A62" s="33" t="s">
        <v>385</v>
      </c>
      <c r="B62" s="112" t="s">
        <v>386</v>
      </c>
      <c r="C62" s="34">
        <v>11154791958714</v>
      </c>
      <c r="D62" s="34">
        <v>0</v>
      </c>
      <c r="E62" s="34">
        <v>11154791958714</v>
      </c>
      <c r="F62" s="34">
        <v>0</v>
      </c>
      <c r="G62" s="34">
        <v>1922977955429</v>
      </c>
      <c r="H62" s="34">
        <v>1922977955429</v>
      </c>
      <c r="I62" s="34">
        <v>17.239999999999998</v>
      </c>
      <c r="J62" s="34">
        <f t="shared" si="0"/>
        <v>13.466966700042782</v>
      </c>
      <c r="K62"/>
      <c r="L62" s="109"/>
    </row>
    <row r="63" spans="1:12">
      <c r="A63" s="33" t="s">
        <v>387</v>
      </c>
      <c r="B63" s="112" t="s">
        <v>388</v>
      </c>
      <c r="C63" s="34">
        <v>514362464439</v>
      </c>
      <c r="D63" s="34">
        <v>0</v>
      </c>
      <c r="E63" s="34">
        <v>514362464439</v>
      </c>
      <c r="F63" s="34">
        <v>172933315117</v>
      </c>
      <c r="G63" s="34">
        <v>23831724608</v>
      </c>
      <c r="H63" s="34">
        <v>196765039725</v>
      </c>
      <c r="I63" s="34">
        <v>38.25</v>
      </c>
      <c r="J63" s="34">
        <f t="shared" si="0"/>
        <v>1.3779815989195863</v>
      </c>
      <c r="K63"/>
      <c r="L63" s="109"/>
    </row>
    <row r="64" spans="1:12">
      <c r="A64" s="33" t="s">
        <v>389</v>
      </c>
      <c r="B64" s="112" t="s">
        <v>390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f t="shared" si="0"/>
        <v>0</v>
      </c>
      <c r="K64"/>
      <c r="L64" s="109"/>
    </row>
    <row r="65" spans="1:12">
      <c r="A65" s="113" t="s">
        <v>391</v>
      </c>
      <c r="B65" s="114" t="s">
        <v>392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  <c r="I65" s="115">
        <v>0</v>
      </c>
      <c r="J65" s="115">
        <f t="shared" si="0"/>
        <v>0</v>
      </c>
      <c r="K65"/>
      <c r="L65" s="109"/>
    </row>
    <row r="66" spans="1:12">
      <c r="A66" s="113" t="s">
        <v>393</v>
      </c>
      <c r="B66" s="114" t="s">
        <v>394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  <c r="I66" s="115">
        <v>0</v>
      </c>
      <c r="J66" s="115">
        <f t="shared" si="0"/>
        <v>0</v>
      </c>
      <c r="K66"/>
      <c r="L66" s="109"/>
    </row>
    <row r="67" spans="1:12">
      <c r="A67" s="33" t="s">
        <v>395</v>
      </c>
      <c r="B67" s="112" t="s">
        <v>396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f t="shared" si="0"/>
        <v>0</v>
      </c>
      <c r="K67"/>
      <c r="L67" s="109"/>
    </row>
    <row r="68" spans="1:12" s="110" customFormat="1">
      <c r="A68" s="33" t="s">
        <v>397</v>
      </c>
      <c r="B68" s="112" t="s">
        <v>398</v>
      </c>
      <c r="C68" s="34">
        <v>2804377107088</v>
      </c>
      <c r="D68" s="34">
        <v>0</v>
      </c>
      <c r="E68" s="34">
        <v>2804377107088</v>
      </c>
      <c r="F68" s="34">
        <v>618942573064.40002</v>
      </c>
      <c r="G68" s="34">
        <v>145428969050</v>
      </c>
      <c r="H68" s="34">
        <v>764371542114.40002</v>
      </c>
      <c r="I68" s="34">
        <v>27.26</v>
      </c>
      <c r="J68" s="34">
        <f t="shared" si="0"/>
        <v>5.3530338582682937</v>
      </c>
      <c r="K68"/>
      <c r="L68" s="109"/>
    </row>
    <row r="69" spans="1:12" s="110" customFormat="1">
      <c r="A69" s="113" t="s">
        <v>399</v>
      </c>
      <c r="B69" s="114" t="s">
        <v>400</v>
      </c>
      <c r="C69" s="115">
        <v>563471247078</v>
      </c>
      <c r="D69" s="115">
        <v>0</v>
      </c>
      <c r="E69" s="115">
        <v>563471247078</v>
      </c>
      <c r="F69" s="115">
        <v>100061260658.39999</v>
      </c>
      <c r="G69" s="115">
        <v>0</v>
      </c>
      <c r="H69" s="115">
        <v>100061260658.39999</v>
      </c>
      <c r="I69" s="115">
        <v>17.760000000000002</v>
      </c>
      <c r="J69" s="115">
        <f t="shared" si="0"/>
        <v>0.70074732861425504</v>
      </c>
      <c r="K69"/>
      <c r="L69" s="109"/>
    </row>
    <row r="70" spans="1:12" s="110" customFormat="1">
      <c r="A70" s="113" t="s">
        <v>401</v>
      </c>
      <c r="B70" s="114" t="s">
        <v>402</v>
      </c>
      <c r="C70" s="115">
        <v>1938278437454</v>
      </c>
      <c r="D70" s="115">
        <v>0</v>
      </c>
      <c r="E70" s="115">
        <v>1938278437454</v>
      </c>
      <c r="F70" s="115">
        <v>216253889850</v>
      </c>
      <c r="G70" s="115">
        <v>145428969050</v>
      </c>
      <c r="H70" s="115">
        <v>361682858900</v>
      </c>
      <c r="I70" s="115">
        <v>18.66</v>
      </c>
      <c r="J70" s="115">
        <f t="shared" si="0"/>
        <v>2.5329312814175995</v>
      </c>
      <c r="K70"/>
      <c r="L70" s="109"/>
    </row>
    <row r="71" spans="1:12" s="110" customFormat="1">
      <c r="A71" s="113" t="s">
        <v>403</v>
      </c>
      <c r="B71" s="114" t="s">
        <v>404</v>
      </c>
      <c r="C71" s="115">
        <v>302627422556</v>
      </c>
      <c r="D71" s="115">
        <v>0</v>
      </c>
      <c r="E71" s="115">
        <v>302627422556</v>
      </c>
      <c r="F71" s="115">
        <v>302627422556</v>
      </c>
      <c r="G71" s="115">
        <v>0</v>
      </c>
      <c r="H71" s="115">
        <v>302627422556</v>
      </c>
      <c r="I71" s="115">
        <v>100</v>
      </c>
      <c r="J71" s="115">
        <f t="shared" si="0"/>
        <v>2.1193552482364391</v>
      </c>
      <c r="K71"/>
      <c r="L71" s="109"/>
    </row>
    <row r="72" spans="1:12" s="110" customFormat="1">
      <c r="A72" s="33" t="s">
        <v>405</v>
      </c>
      <c r="B72" s="112" t="s">
        <v>406</v>
      </c>
      <c r="C72" s="34">
        <v>157011002246</v>
      </c>
      <c r="D72" s="34">
        <v>0</v>
      </c>
      <c r="E72" s="34">
        <v>157011002246</v>
      </c>
      <c r="F72" s="34">
        <v>81441040622</v>
      </c>
      <c r="G72" s="34">
        <v>5670859382</v>
      </c>
      <c r="H72" s="34">
        <v>87111900004</v>
      </c>
      <c r="I72" s="34">
        <v>55.48</v>
      </c>
      <c r="J72" s="34">
        <f t="shared" si="0"/>
        <v>0.61006058505210925</v>
      </c>
      <c r="K72"/>
      <c r="L72" s="109"/>
    </row>
    <row r="73" spans="1:12" s="110" customFormat="1">
      <c r="A73" s="113" t="s">
        <v>407</v>
      </c>
      <c r="B73" s="114" t="s">
        <v>408</v>
      </c>
      <c r="C73" s="115">
        <v>84031064047</v>
      </c>
      <c r="D73" s="115">
        <v>0</v>
      </c>
      <c r="E73" s="115">
        <v>84031064047</v>
      </c>
      <c r="F73" s="115">
        <v>20593925757</v>
      </c>
      <c r="G73" s="115">
        <v>5507719382</v>
      </c>
      <c r="H73" s="115">
        <v>26101645139</v>
      </c>
      <c r="I73" s="115">
        <v>31.06</v>
      </c>
      <c r="J73" s="115">
        <f t="shared" ref="J73:J126" si="1">IFERROR(H73/$H$128*100,0)</f>
        <v>0.18279459986052085</v>
      </c>
      <c r="K73"/>
      <c r="L73" s="109"/>
    </row>
    <row r="74" spans="1:12" s="110" customFormat="1">
      <c r="A74" s="113" t="s">
        <v>409</v>
      </c>
      <c r="B74" s="114" t="s">
        <v>410</v>
      </c>
      <c r="C74" s="115">
        <v>59918614865</v>
      </c>
      <c r="D74" s="115">
        <v>0</v>
      </c>
      <c r="E74" s="115">
        <v>59918614865</v>
      </c>
      <c r="F74" s="115">
        <v>59918614865</v>
      </c>
      <c r="G74" s="115">
        <v>0</v>
      </c>
      <c r="H74" s="115">
        <v>59918614865</v>
      </c>
      <c r="I74" s="115">
        <v>100</v>
      </c>
      <c r="J74" s="115">
        <f t="shared" si="1"/>
        <v>0.41962103040314158</v>
      </c>
      <c r="K74"/>
      <c r="L74" s="109"/>
    </row>
    <row r="75" spans="1:12">
      <c r="A75" s="113" t="s">
        <v>411</v>
      </c>
      <c r="B75" s="114" t="s">
        <v>412</v>
      </c>
      <c r="C75" s="115">
        <v>13061323334</v>
      </c>
      <c r="D75" s="115">
        <v>0</v>
      </c>
      <c r="E75" s="115">
        <v>13061323334</v>
      </c>
      <c r="F75" s="115">
        <v>928500000</v>
      </c>
      <c r="G75" s="115">
        <v>163140000</v>
      </c>
      <c r="H75" s="115">
        <v>1091640000</v>
      </c>
      <c r="I75" s="115">
        <v>8.36</v>
      </c>
      <c r="J75" s="115">
        <f t="shared" si="1"/>
        <v>7.6449547884468692E-3</v>
      </c>
      <c r="K75"/>
      <c r="L75" s="109"/>
    </row>
    <row r="76" spans="1:12">
      <c r="A76" s="33" t="s">
        <v>413</v>
      </c>
      <c r="B76" s="112" t="s">
        <v>414</v>
      </c>
      <c r="C76" s="34">
        <v>88954412612</v>
      </c>
      <c r="D76" s="34">
        <v>0</v>
      </c>
      <c r="E76" s="34">
        <v>88954412612</v>
      </c>
      <c r="F76" s="34">
        <v>0</v>
      </c>
      <c r="G76" s="34">
        <v>0</v>
      </c>
      <c r="H76" s="34">
        <v>0</v>
      </c>
      <c r="I76" s="34">
        <v>0</v>
      </c>
      <c r="J76" s="34">
        <f t="shared" si="1"/>
        <v>0</v>
      </c>
      <c r="K76"/>
      <c r="L76" s="109"/>
    </row>
    <row r="77" spans="1:12" s="110" customFormat="1">
      <c r="A77" s="33" t="s">
        <v>415</v>
      </c>
      <c r="B77" s="112" t="s">
        <v>416</v>
      </c>
      <c r="C77" s="34">
        <v>0</v>
      </c>
      <c r="D77" s="34">
        <v>0</v>
      </c>
      <c r="E77" s="34">
        <v>0</v>
      </c>
      <c r="F77" s="34">
        <v>0</v>
      </c>
      <c r="G77" s="34">
        <v>3474602</v>
      </c>
      <c r="H77" s="34">
        <v>3474602</v>
      </c>
      <c r="I77" s="34">
        <v>0</v>
      </c>
      <c r="J77" s="34">
        <f t="shared" si="1"/>
        <v>2.4333273971132485E-5</v>
      </c>
      <c r="K77"/>
      <c r="L77" s="109"/>
    </row>
    <row r="78" spans="1:12" s="110" customFormat="1">
      <c r="A78" s="113" t="s">
        <v>417</v>
      </c>
      <c r="B78" s="114" t="s">
        <v>311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  <c r="I78" s="115">
        <v>0</v>
      </c>
      <c r="J78" s="115">
        <f t="shared" si="1"/>
        <v>0</v>
      </c>
      <c r="K78"/>
      <c r="L78" s="109"/>
    </row>
    <row r="79" spans="1:12" s="110" customFormat="1">
      <c r="A79" s="113" t="s">
        <v>418</v>
      </c>
      <c r="B79" s="114" t="s">
        <v>313</v>
      </c>
      <c r="C79" s="115">
        <v>0</v>
      </c>
      <c r="D79" s="115">
        <v>0</v>
      </c>
      <c r="E79" s="115">
        <v>0</v>
      </c>
      <c r="F79" s="115">
        <v>0</v>
      </c>
      <c r="G79" s="115">
        <v>3474602</v>
      </c>
      <c r="H79" s="115">
        <v>3474602</v>
      </c>
      <c r="I79" s="115">
        <v>0</v>
      </c>
      <c r="J79" s="115">
        <f t="shared" si="1"/>
        <v>2.4333273971132485E-5</v>
      </c>
      <c r="K79"/>
      <c r="L79" s="109"/>
    </row>
    <row r="80" spans="1:12">
      <c r="A80" s="27" t="s">
        <v>419</v>
      </c>
      <c r="B80" s="107" t="s">
        <v>420</v>
      </c>
      <c r="C80" s="28">
        <v>1866568280000</v>
      </c>
      <c r="D80" s="28">
        <v>0</v>
      </c>
      <c r="E80" s="28">
        <v>1866568280000</v>
      </c>
      <c r="F80" s="28">
        <v>162327041157.89001</v>
      </c>
      <c r="G80" s="28">
        <v>217902035815.76999</v>
      </c>
      <c r="H80" s="28">
        <v>380229076973.65997</v>
      </c>
      <c r="I80" s="28">
        <v>20.37</v>
      </c>
      <c r="J80" s="28">
        <f t="shared" si="1"/>
        <v>2.6628138422158538</v>
      </c>
      <c r="K80"/>
      <c r="L80" s="109"/>
    </row>
    <row r="81" spans="1:12" ht="26.25" customHeight="1">
      <c r="A81" s="38" t="s">
        <v>421</v>
      </c>
      <c r="B81" s="117" t="s">
        <v>422</v>
      </c>
      <c r="C81" s="39">
        <v>159159049411</v>
      </c>
      <c r="D81" s="39">
        <v>0</v>
      </c>
      <c r="E81" s="39">
        <v>159159049411</v>
      </c>
      <c r="F81" s="39">
        <v>41245745265.099998</v>
      </c>
      <c r="G81" s="39">
        <v>34016752465.330002</v>
      </c>
      <c r="H81" s="39">
        <v>75262497730.429993</v>
      </c>
      <c r="I81" s="39">
        <v>47.29</v>
      </c>
      <c r="J81" s="39">
        <f t="shared" si="1"/>
        <v>0.52707705142237582</v>
      </c>
      <c r="K81"/>
      <c r="L81" s="109"/>
    </row>
    <row r="82" spans="1:12" ht="24" customHeight="1">
      <c r="A82" s="29" t="s">
        <v>423</v>
      </c>
      <c r="B82" s="29" t="s">
        <v>424</v>
      </c>
      <c r="C82" s="30">
        <v>159159049411</v>
      </c>
      <c r="D82" s="30">
        <v>0</v>
      </c>
      <c r="E82" s="30">
        <v>159159049411</v>
      </c>
      <c r="F82" s="30">
        <v>36818002836</v>
      </c>
      <c r="G82" s="30">
        <v>29590709233.400002</v>
      </c>
      <c r="H82" s="30">
        <v>66408712069.400002</v>
      </c>
      <c r="I82" s="30">
        <v>41.72</v>
      </c>
      <c r="J82" s="30">
        <f t="shared" si="1"/>
        <v>0.46507236939792324</v>
      </c>
      <c r="K82"/>
      <c r="L82" s="109"/>
    </row>
    <row r="83" spans="1:12">
      <c r="A83" s="31" t="s">
        <v>425</v>
      </c>
      <c r="B83" s="31" t="s">
        <v>426</v>
      </c>
      <c r="C83" s="32">
        <v>159159049411</v>
      </c>
      <c r="D83" s="32">
        <v>0</v>
      </c>
      <c r="E83" s="32">
        <v>159159049411</v>
      </c>
      <c r="F83" s="32">
        <v>36818002836</v>
      </c>
      <c r="G83" s="32">
        <v>29590709233.400002</v>
      </c>
      <c r="H83" s="32">
        <v>66408712069.400002</v>
      </c>
      <c r="I83" s="32">
        <v>41.72</v>
      </c>
      <c r="J83" s="32">
        <f t="shared" si="1"/>
        <v>0.46507236939792324</v>
      </c>
      <c r="K83"/>
      <c r="L83" s="109"/>
    </row>
    <row r="84" spans="1:12" s="118" customFormat="1">
      <c r="A84" s="33" t="s">
        <v>427</v>
      </c>
      <c r="B84" s="112" t="s">
        <v>428</v>
      </c>
      <c r="C84" s="34">
        <v>56921170000</v>
      </c>
      <c r="D84" s="34">
        <v>0</v>
      </c>
      <c r="E84" s="34">
        <v>56921170000</v>
      </c>
      <c r="F84" s="34">
        <v>5715297728.21</v>
      </c>
      <c r="G84" s="34">
        <v>6057180656.0699997</v>
      </c>
      <c r="H84" s="34">
        <v>11772478384.280001</v>
      </c>
      <c r="I84" s="34">
        <v>20.68</v>
      </c>
      <c r="J84" s="34">
        <f t="shared" si="1"/>
        <v>8.2444821549035083E-2</v>
      </c>
      <c r="K84"/>
      <c r="L84" s="109"/>
    </row>
    <row r="85" spans="1:12" s="118" customFormat="1">
      <c r="A85" s="33" t="s">
        <v>429</v>
      </c>
      <c r="B85" s="112" t="s">
        <v>430</v>
      </c>
      <c r="C85" s="34">
        <v>500000000</v>
      </c>
      <c r="D85" s="34">
        <v>0</v>
      </c>
      <c r="E85" s="34">
        <v>500000000</v>
      </c>
      <c r="F85" s="34">
        <v>77853446</v>
      </c>
      <c r="G85" s="34">
        <v>177024417</v>
      </c>
      <c r="H85" s="34">
        <v>254877863</v>
      </c>
      <c r="I85" s="34">
        <v>50.98</v>
      </c>
      <c r="J85" s="34">
        <f t="shared" si="1"/>
        <v>1.7849563401954446E-3</v>
      </c>
      <c r="K85"/>
      <c r="L85" s="109"/>
    </row>
    <row r="86" spans="1:12">
      <c r="A86" s="33" t="s">
        <v>431</v>
      </c>
      <c r="B86" s="112" t="s">
        <v>432</v>
      </c>
      <c r="C86" s="34">
        <v>101701088000</v>
      </c>
      <c r="D86" s="34">
        <v>0</v>
      </c>
      <c r="E86" s="34">
        <v>101701088000</v>
      </c>
      <c r="F86" s="34">
        <v>30883648479.52</v>
      </c>
      <c r="G86" s="34">
        <v>23283084967.060001</v>
      </c>
      <c r="H86" s="34">
        <v>54166733446.580002</v>
      </c>
      <c r="I86" s="34">
        <v>53.26</v>
      </c>
      <c r="J86" s="34">
        <f t="shared" si="1"/>
        <v>0.37933955171755979</v>
      </c>
      <c r="K86"/>
      <c r="L86" s="109"/>
    </row>
    <row r="87" spans="1:12">
      <c r="A87" s="33" t="s">
        <v>433</v>
      </c>
      <c r="B87" s="112" t="s">
        <v>434</v>
      </c>
      <c r="C87" s="34">
        <v>36791411</v>
      </c>
      <c r="D87" s="34">
        <v>0</v>
      </c>
      <c r="E87" s="34">
        <v>36791411</v>
      </c>
      <c r="F87" s="34">
        <v>387404.98</v>
      </c>
      <c r="G87" s="34">
        <v>350092.2</v>
      </c>
      <c r="H87" s="34">
        <v>737497.18</v>
      </c>
      <c r="I87" s="34">
        <v>2</v>
      </c>
      <c r="J87" s="34">
        <f t="shared" si="1"/>
        <v>5.1648277799522397E-6</v>
      </c>
      <c r="K87"/>
      <c r="L87" s="109"/>
    </row>
    <row r="88" spans="1:12" s="118" customFormat="1">
      <c r="A88" s="33" t="s">
        <v>435</v>
      </c>
      <c r="B88" s="112" t="s">
        <v>436</v>
      </c>
      <c r="C88" s="34">
        <v>0</v>
      </c>
      <c r="D88" s="34">
        <v>0</v>
      </c>
      <c r="E88" s="34">
        <v>0</v>
      </c>
      <c r="F88" s="34">
        <v>135920245.19999999</v>
      </c>
      <c r="G88" s="34">
        <v>67293788.829999998</v>
      </c>
      <c r="H88" s="34">
        <v>203214034.03</v>
      </c>
      <c r="I88" s="34">
        <v>0</v>
      </c>
      <c r="J88" s="34">
        <f t="shared" si="1"/>
        <v>1.4231450867843369E-3</v>
      </c>
      <c r="K88"/>
      <c r="L88" s="109"/>
    </row>
    <row r="89" spans="1:12" s="118" customFormat="1">
      <c r="A89" s="33" t="s">
        <v>437</v>
      </c>
      <c r="B89" s="112" t="s">
        <v>438</v>
      </c>
      <c r="C89" s="34">
        <v>0</v>
      </c>
      <c r="D89" s="34">
        <v>0</v>
      </c>
      <c r="E89" s="34">
        <v>0</v>
      </c>
      <c r="F89" s="34">
        <v>4895532.09</v>
      </c>
      <c r="G89" s="34">
        <v>5775312.2400000002</v>
      </c>
      <c r="H89" s="34">
        <v>10670844.33</v>
      </c>
      <c r="I89" s="34">
        <v>0</v>
      </c>
      <c r="J89" s="34">
        <f t="shared" si="1"/>
        <v>7.4729876568653243E-5</v>
      </c>
      <c r="K89"/>
      <c r="L89" s="109"/>
    </row>
    <row r="90" spans="1:12">
      <c r="A90" s="31" t="s">
        <v>439</v>
      </c>
      <c r="B90" s="31" t="s">
        <v>440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f t="shared" si="1"/>
        <v>0</v>
      </c>
      <c r="K90"/>
      <c r="L90" s="109"/>
    </row>
    <row r="91" spans="1:12">
      <c r="A91" s="33" t="s">
        <v>441</v>
      </c>
      <c r="B91" s="112" t="s">
        <v>442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f t="shared" si="1"/>
        <v>0</v>
      </c>
      <c r="K91"/>
      <c r="L91" s="109"/>
    </row>
    <row r="92" spans="1:12">
      <c r="A92" s="29" t="s">
        <v>443</v>
      </c>
      <c r="B92" s="29" t="s">
        <v>444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f t="shared" si="1"/>
        <v>0</v>
      </c>
      <c r="K92"/>
      <c r="L92" s="109"/>
    </row>
    <row r="93" spans="1:12">
      <c r="A93" s="31" t="s">
        <v>445</v>
      </c>
      <c r="B93" s="31" t="s">
        <v>446</v>
      </c>
      <c r="C93" s="32">
        <v>0</v>
      </c>
      <c r="D93" s="32">
        <v>0</v>
      </c>
      <c r="E93" s="32">
        <v>0</v>
      </c>
      <c r="F93" s="32">
        <v>0</v>
      </c>
      <c r="G93" s="32">
        <v>0</v>
      </c>
      <c r="H93" s="32">
        <v>0</v>
      </c>
      <c r="I93" s="32">
        <v>0</v>
      </c>
      <c r="J93" s="32">
        <f t="shared" si="1"/>
        <v>0</v>
      </c>
      <c r="K93"/>
      <c r="L93" s="109"/>
    </row>
    <row r="94" spans="1:12">
      <c r="A94" s="29" t="s">
        <v>447</v>
      </c>
      <c r="B94" s="29" t="s">
        <v>448</v>
      </c>
      <c r="C94" s="30">
        <v>0</v>
      </c>
      <c r="D94" s="30">
        <v>0</v>
      </c>
      <c r="E94" s="30">
        <v>0</v>
      </c>
      <c r="F94" s="30">
        <v>4427742429.1000004</v>
      </c>
      <c r="G94" s="30">
        <v>4426043231.9300003</v>
      </c>
      <c r="H94" s="30">
        <v>8853785661.0300007</v>
      </c>
      <c r="I94" s="30">
        <v>0</v>
      </c>
      <c r="J94" s="30">
        <f t="shared" si="1"/>
        <v>6.2004682024452688E-2</v>
      </c>
      <c r="K94"/>
      <c r="L94" s="109"/>
    </row>
    <row r="95" spans="1:12">
      <c r="A95" s="31" t="s">
        <v>449</v>
      </c>
      <c r="B95" s="31" t="s">
        <v>450</v>
      </c>
      <c r="C95" s="32">
        <v>0</v>
      </c>
      <c r="D95" s="32">
        <v>0</v>
      </c>
      <c r="E95" s="32">
        <v>0</v>
      </c>
      <c r="F95" s="32">
        <v>4427742429.1000004</v>
      </c>
      <c r="G95" s="32">
        <v>4426043231.9300003</v>
      </c>
      <c r="H95" s="32">
        <v>8853785661.0300007</v>
      </c>
      <c r="I95" s="32">
        <v>0</v>
      </c>
      <c r="J95" s="32">
        <f t="shared" si="1"/>
        <v>6.2004682024452688E-2</v>
      </c>
      <c r="K95"/>
      <c r="L95" s="109"/>
    </row>
    <row r="96" spans="1:12">
      <c r="A96" s="38" t="s">
        <v>451</v>
      </c>
      <c r="B96" s="117" t="s">
        <v>452</v>
      </c>
      <c r="C96" s="39">
        <v>356340172569</v>
      </c>
      <c r="D96" s="39">
        <v>0</v>
      </c>
      <c r="E96" s="39">
        <v>356340172569</v>
      </c>
      <c r="F96" s="39">
        <v>775627143.37</v>
      </c>
      <c r="G96" s="39">
        <v>0</v>
      </c>
      <c r="H96" s="39">
        <v>775627143.37</v>
      </c>
      <c r="I96" s="39">
        <v>0.22</v>
      </c>
      <c r="J96" s="39">
        <f t="shared" si="1"/>
        <v>5.4318588946501113E-3</v>
      </c>
      <c r="K96"/>
      <c r="L96" s="109"/>
    </row>
    <row r="97" spans="1:12">
      <c r="A97" s="29" t="s">
        <v>453</v>
      </c>
      <c r="B97" s="29" t="s">
        <v>454</v>
      </c>
      <c r="C97" s="30">
        <v>356340172569</v>
      </c>
      <c r="D97" s="30">
        <v>0</v>
      </c>
      <c r="E97" s="30">
        <v>356340172569</v>
      </c>
      <c r="F97" s="30">
        <v>775627143.37</v>
      </c>
      <c r="G97" s="30">
        <v>0</v>
      </c>
      <c r="H97" s="30">
        <v>775627143.37</v>
      </c>
      <c r="I97" s="30">
        <v>0.22</v>
      </c>
      <c r="J97" s="30">
        <f t="shared" si="1"/>
        <v>5.4318588946501113E-3</v>
      </c>
      <c r="K97"/>
      <c r="L97" s="109"/>
    </row>
    <row r="98" spans="1:12">
      <c r="A98" s="31" t="s">
        <v>455</v>
      </c>
      <c r="B98" s="31" t="s">
        <v>456</v>
      </c>
      <c r="C98" s="32">
        <v>0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f t="shared" si="1"/>
        <v>0</v>
      </c>
      <c r="K98"/>
      <c r="L98" s="109"/>
    </row>
    <row r="99" spans="1:12">
      <c r="A99" s="31" t="s">
        <v>457</v>
      </c>
      <c r="B99" s="31" t="s">
        <v>458</v>
      </c>
      <c r="C99" s="32">
        <v>89013323038</v>
      </c>
      <c r="D99" s="32">
        <v>0</v>
      </c>
      <c r="E99" s="32">
        <v>89013323038</v>
      </c>
      <c r="F99" s="32">
        <v>0</v>
      </c>
      <c r="G99" s="32">
        <v>0</v>
      </c>
      <c r="H99" s="32">
        <v>0</v>
      </c>
      <c r="I99" s="32">
        <v>0</v>
      </c>
      <c r="J99" s="32">
        <f t="shared" si="1"/>
        <v>0</v>
      </c>
      <c r="K99"/>
      <c r="L99" s="109"/>
    </row>
    <row r="100" spans="1:12">
      <c r="A100" s="31" t="s">
        <v>459</v>
      </c>
      <c r="B100" s="31" t="s">
        <v>460</v>
      </c>
      <c r="C100" s="32">
        <v>267326849531</v>
      </c>
      <c r="D100" s="32">
        <v>0</v>
      </c>
      <c r="E100" s="32">
        <v>267326849531</v>
      </c>
      <c r="F100" s="32">
        <v>775627143.37</v>
      </c>
      <c r="G100" s="32">
        <v>0</v>
      </c>
      <c r="H100" s="32">
        <v>775627143.37</v>
      </c>
      <c r="I100" s="32">
        <v>0.28999999999999998</v>
      </c>
      <c r="J100" s="32">
        <f t="shared" si="1"/>
        <v>5.4318588946501113E-3</v>
      </c>
      <c r="K100"/>
      <c r="L100" s="109"/>
    </row>
    <row r="101" spans="1:12">
      <c r="A101" s="38" t="s">
        <v>461</v>
      </c>
      <c r="B101" s="117" t="s">
        <v>462</v>
      </c>
      <c r="C101" s="39">
        <v>6410987758</v>
      </c>
      <c r="D101" s="39">
        <v>0</v>
      </c>
      <c r="E101" s="39">
        <v>6410987758</v>
      </c>
      <c r="F101" s="39">
        <v>4149716879</v>
      </c>
      <c r="G101" s="39">
        <v>0</v>
      </c>
      <c r="H101" s="39">
        <v>4149716879</v>
      </c>
      <c r="I101" s="39">
        <v>64.73</v>
      </c>
      <c r="J101" s="39">
        <f t="shared" si="1"/>
        <v>2.9061227075601704E-2</v>
      </c>
      <c r="K101"/>
      <c r="L101" s="109"/>
    </row>
    <row r="102" spans="1:12">
      <c r="A102" s="29" t="s">
        <v>463</v>
      </c>
      <c r="B102" s="29" t="s">
        <v>464</v>
      </c>
      <c r="C102" s="30">
        <v>4384850924</v>
      </c>
      <c r="D102" s="30">
        <v>0</v>
      </c>
      <c r="E102" s="30">
        <v>4384850924</v>
      </c>
      <c r="F102" s="30">
        <v>4149716879</v>
      </c>
      <c r="G102" s="30">
        <v>0</v>
      </c>
      <c r="H102" s="30">
        <v>4149716879</v>
      </c>
      <c r="I102" s="30">
        <v>94.64</v>
      </c>
      <c r="J102" s="30">
        <f t="shared" si="1"/>
        <v>2.9061227075601704E-2</v>
      </c>
      <c r="K102"/>
      <c r="L102" s="109"/>
    </row>
    <row r="103" spans="1:12">
      <c r="A103" s="31" t="s">
        <v>465</v>
      </c>
      <c r="B103" s="31" t="s">
        <v>466</v>
      </c>
      <c r="C103" s="32">
        <v>4384850924</v>
      </c>
      <c r="D103" s="32">
        <v>0</v>
      </c>
      <c r="E103" s="32">
        <v>4384850924</v>
      </c>
      <c r="F103" s="32">
        <v>4149716879</v>
      </c>
      <c r="G103" s="32">
        <v>0</v>
      </c>
      <c r="H103" s="32">
        <v>4149716879</v>
      </c>
      <c r="I103" s="32">
        <v>94.64</v>
      </c>
      <c r="J103" s="32">
        <f t="shared" si="1"/>
        <v>2.9061227075601704E-2</v>
      </c>
      <c r="K103"/>
      <c r="L103" s="109"/>
    </row>
    <row r="104" spans="1:12">
      <c r="A104" s="29" t="s">
        <v>467</v>
      </c>
      <c r="B104" s="29" t="s">
        <v>468</v>
      </c>
      <c r="C104" s="30">
        <v>2026136834</v>
      </c>
      <c r="D104" s="30">
        <v>0</v>
      </c>
      <c r="E104" s="30">
        <v>2026136834</v>
      </c>
      <c r="F104" s="30">
        <v>0</v>
      </c>
      <c r="G104" s="30">
        <v>0</v>
      </c>
      <c r="H104" s="30">
        <v>0</v>
      </c>
      <c r="I104" s="30">
        <v>0</v>
      </c>
      <c r="J104" s="30">
        <f t="shared" si="1"/>
        <v>0</v>
      </c>
      <c r="K104"/>
      <c r="L104" s="109"/>
    </row>
    <row r="105" spans="1:12">
      <c r="A105" s="31" t="s">
        <v>469</v>
      </c>
      <c r="B105" s="31" t="s">
        <v>470</v>
      </c>
      <c r="C105" s="32">
        <v>2026136834</v>
      </c>
      <c r="D105" s="32">
        <v>0</v>
      </c>
      <c r="E105" s="32">
        <v>2026136834</v>
      </c>
      <c r="F105" s="32">
        <v>0</v>
      </c>
      <c r="G105" s="32">
        <v>0</v>
      </c>
      <c r="H105" s="32">
        <v>0</v>
      </c>
      <c r="I105" s="32">
        <v>0</v>
      </c>
      <c r="J105" s="32">
        <f t="shared" si="1"/>
        <v>0</v>
      </c>
      <c r="K105"/>
      <c r="L105" s="109"/>
    </row>
    <row r="106" spans="1:12">
      <c r="A106" s="31" t="s">
        <v>471</v>
      </c>
      <c r="B106" s="31" t="s">
        <v>472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f t="shared" si="1"/>
        <v>0</v>
      </c>
      <c r="K106"/>
      <c r="L106" s="109"/>
    </row>
    <row r="107" spans="1:12" s="119" customFormat="1">
      <c r="A107" s="38" t="s">
        <v>473</v>
      </c>
      <c r="B107" s="117" t="s">
        <v>474</v>
      </c>
      <c r="C107" s="39">
        <v>28440174707</v>
      </c>
      <c r="D107" s="39">
        <v>0</v>
      </c>
      <c r="E107" s="39">
        <v>28440174707</v>
      </c>
      <c r="F107" s="39">
        <v>5646099181.3599997</v>
      </c>
      <c r="G107" s="39">
        <v>5974489517.6400003</v>
      </c>
      <c r="H107" s="39">
        <v>11620588699</v>
      </c>
      <c r="I107" s="39">
        <v>40.86</v>
      </c>
      <c r="J107" s="39">
        <f t="shared" si="1"/>
        <v>8.1381110273525722E-2</v>
      </c>
      <c r="K107"/>
      <c r="L107" s="109"/>
    </row>
    <row r="108" spans="1:12">
      <c r="A108" s="29" t="s">
        <v>475</v>
      </c>
      <c r="B108" s="29" t="s">
        <v>476</v>
      </c>
      <c r="C108" s="30">
        <v>28440174707</v>
      </c>
      <c r="D108" s="30">
        <v>0</v>
      </c>
      <c r="E108" s="30">
        <v>28440174707</v>
      </c>
      <c r="F108" s="30">
        <v>5646099181.3599997</v>
      </c>
      <c r="G108" s="30">
        <v>5974489517.6400003</v>
      </c>
      <c r="H108" s="30">
        <v>11620588699</v>
      </c>
      <c r="I108" s="30">
        <v>40.86</v>
      </c>
      <c r="J108" s="30">
        <f t="shared" si="1"/>
        <v>8.1381110273525722E-2</v>
      </c>
      <c r="K108"/>
      <c r="L108" s="109"/>
    </row>
    <row r="109" spans="1:12">
      <c r="A109" s="31" t="s">
        <v>477</v>
      </c>
      <c r="B109" s="31" t="s">
        <v>478</v>
      </c>
      <c r="C109" s="32">
        <v>5801658388</v>
      </c>
      <c r="D109" s="32">
        <v>0</v>
      </c>
      <c r="E109" s="32">
        <v>5801658388</v>
      </c>
      <c r="F109" s="32">
        <v>0</v>
      </c>
      <c r="G109" s="32">
        <v>0</v>
      </c>
      <c r="H109" s="32">
        <v>0</v>
      </c>
      <c r="I109" s="32">
        <v>0</v>
      </c>
      <c r="J109" s="32">
        <f t="shared" si="1"/>
        <v>0</v>
      </c>
      <c r="K109"/>
      <c r="L109" s="109"/>
    </row>
    <row r="110" spans="1:12" s="118" customFormat="1">
      <c r="A110" s="31" t="s">
        <v>479</v>
      </c>
      <c r="B110" s="31" t="s">
        <v>480</v>
      </c>
      <c r="C110" s="32">
        <v>14399726133</v>
      </c>
      <c r="D110" s="32">
        <v>0</v>
      </c>
      <c r="E110" s="32">
        <v>14399726133</v>
      </c>
      <c r="F110" s="32">
        <v>102847170</v>
      </c>
      <c r="G110" s="32">
        <v>0</v>
      </c>
      <c r="H110" s="32">
        <v>102847170</v>
      </c>
      <c r="I110" s="32">
        <v>0.71</v>
      </c>
      <c r="J110" s="32">
        <f t="shared" si="1"/>
        <v>7.2025756180582351E-4</v>
      </c>
      <c r="K110"/>
      <c r="L110" s="109"/>
    </row>
    <row r="111" spans="1:12">
      <c r="A111" s="31" t="s">
        <v>481</v>
      </c>
      <c r="B111" s="31" t="s">
        <v>482</v>
      </c>
      <c r="C111" s="32">
        <v>800000000</v>
      </c>
      <c r="D111" s="32">
        <v>0</v>
      </c>
      <c r="E111" s="32">
        <v>800000000</v>
      </c>
      <c r="F111" s="32">
        <v>0</v>
      </c>
      <c r="G111" s="32">
        <v>0</v>
      </c>
      <c r="H111" s="32">
        <v>0</v>
      </c>
      <c r="I111" s="32">
        <v>0</v>
      </c>
      <c r="J111" s="32">
        <f t="shared" si="1"/>
        <v>0</v>
      </c>
      <c r="K111"/>
      <c r="L111" s="109"/>
    </row>
    <row r="112" spans="1:12">
      <c r="A112" s="31" t="s">
        <v>483</v>
      </c>
      <c r="B112" s="31" t="s">
        <v>484</v>
      </c>
      <c r="C112" s="32">
        <v>4726237019</v>
      </c>
      <c r="D112" s="32">
        <v>0</v>
      </c>
      <c r="E112" s="32">
        <v>4726237019</v>
      </c>
      <c r="F112" s="32">
        <v>0</v>
      </c>
      <c r="G112" s="32">
        <v>0</v>
      </c>
      <c r="H112" s="32">
        <v>0</v>
      </c>
      <c r="I112" s="32">
        <v>0</v>
      </c>
      <c r="J112" s="32">
        <f t="shared" si="1"/>
        <v>0</v>
      </c>
      <c r="K112"/>
      <c r="L112" s="109"/>
    </row>
    <row r="113" spans="1:12">
      <c r="A113" s="31" t="s">
        <v>485</v>
      </c>
      <c r="B113" s="31" t="s">
        <v>486</v>
      </c>
      <c r="C113" s="32">
        <v>0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f t="shared" si="1"/>
        <v>0</v>
      </c>
      <c r="K113"/>
      <c r="L113" s="109"/>
    </row>
    <row r="114" spans="1:12">
      <c r="A114" s="31" t="s">
        <v>487</v>
      </c>
      <c r="B114" s="31" t="s">
        <v>488</v>
      </c>
      <c r="C114" s="32">
        <v>2712553167</v>
      </c>
      <c r="D114" s="32">
        <v>0</v>
      </c>
      <c r="E114" s="32">
        <v>2712553167</v>
      </c>
      <c r="F114" s="32">
        <v>0</v>
      </c>
      <c r="G114" s="32">
        <v>0</v>
      </c>
      <c r="H114" s="32">
        <v>0</v>
      </c>
      <c r="I114" s="32">
        <v>0</v>
      </c>
      <c r="J114" s="32">
        <f t="shared" si="1"/>
        <v>0</v>
      </c>
      <c r="K114"/>
      <c r="L114" s="109"/>
    </row>
    <row r="115" spans="1:12">
      <c r="A115" s="31" t="s">
        <v>489</v>
      </c>
      <c r="B115" s="31" t="s">
        <v>58</v>
      </c>
      <c r="C115" s="32">
        <v>0</v>
      </c>
      <c r="D115" s="32">
        <v>0</v>
      </c>
      <c r="E115" s="32">
        <v>0</v>
      </c>
      <c r="F115" s="32">
        <v>4657945325.79</v>
      </c>
      <c r="G115" s="32">
        <v>4633058324.4899998</v>
      </c>
      <c r="H115" s="32">
        <v>9291003650.2800007</v>
      </c>
      <c r="I115" s="32">
        <v>0</v>
      </c>
      <c r="J115" s="32">
        <f t="shared" si="1"/>
        <v>6.506659965344383E-2</v>
      </c>
      <c r="K115"/>
      <c r="L115" s="109"/>
    </row>
    <row r="116" spans="1:12">
      <c r="A116" s="31" t="s">
        <v>490</v>
      </c>
      <c r="B116" s="31" t="s">
        <v>491</v>
      </c>
      <c r="C116" s="32">
        <v>0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f t="shared" si="1"/>
        <v>0</v>
      </c>
      <c r="K116"/>
      <c r="L116" s="109"/>
    </row>
    <row r="117" spans="1:12">
      <c r="A117" s="31" t="s">
        <v>492</v>
      </c>
      <c r="B117" s="31" t="s">
        <v>493</v>
      </c>
      <c r="C117" s="32">
        <v>0</v>
      </c>
      <c r="D117" s="32">
        <v>0</v>
      </c>
      <c r="E117" s="32">
        <v>0</v>
      </c>
      <c r="F117" s="32">
        <v>885306685.57000005</v>
      </c>
      <c r="G117" s="32">
        <v>1341431193.1500001</v>
      </c>
      <c r="H117" s="32">
        <v>2226737878.7199998</v>
      </c>
      <c r="I117" s="32">
        <v>0</v>
      </c>
      <c r="J117" s="32">
        <f t="shared" si="1"/>
        <v>1.5594253058276067E-2</v>
      </c>
      <c r="K117"/>
      <c r="L117" s="109"/>
    </row>
    <row r="118" spans="1:12" s="110" customFormat="1">
      <c r="A118" s="38" t="s">
        <v>494</v>
      </c>
      <c r="B118" s="117" t="s">
        <v>495</v>
      </c>
      <c r="C118" s="39">
        <v>1316217895555</v>
      </c>
      <c r="D118" s="39">
        <v>0</v>
      </c>
      <c r="E118" s="39">
        <v>1316217895555</v>
      </c>
      <c r="F118" s="39">
        <v>110509852689.06</v>
      </c>
      <c r="G118" s="39">
        <v>177910793832.79999</v>
      </c>
      <c r="H118" s="39">
        <v>288420646521.85999</v>
      </c>
      <c r="I118" s="39">
        <v>21.91</v>
      </c>
      <c r="J118" s="39">
        <f t="shared" si="1"/>
        <v>2.0198625945497009</v>
      </c>
      <c r="K118"/>
      <c r="L118" s="109"/>
    </row>
    <row r="119" spans="1:12" s="110" customFormat="1">
      <c r="A119" s="29" t="s">
        <v>496</v>
      </c>
      <c r="B119" s="29" t="s">
        <v>497</v>
      </c>
      <c r="C119" s="30">
        <v>40679942661</v>
      </c>
      <c r="D119" s="30">
        <v>0</v>
      </c>
      <c r="E119" s="30">
        <v>40679942661</v>
      </c>
      <c r="F119" s="30">
        <v>8530376961.96</v>
      </c>
      <c r="G119" s="30">
        <v>13264184411.809999</v>
      </c>
      <c r="H119" s="30">
        <v>21794561373.77</v>
      </c>
      <c r="I119" s="30">
        <v>53.58</v>
      </c>
      <c r="J119" s="30">
        <f t="shared" si="1"/>
        <v>0.15263130366833585</v>
      </c>
      <c r="K119"/>
      <c r="L119" s="109"/>
    </row>
    <row r="120" spans="1:12">
      <c r="A120" s="29" t="s">
        <v>498</v>
      </c>
      <c r="B120" s="29" t="s">
        <v>499</v>
      </c>
      <c r="C120" s="30">
        <v>0</v>
      </c>
      <c r="D120" s="30">
        <v>0</v>
      </c>
      <c r="E120" s="30">
        <v>0</v>
      </c>
      <c r="F120" s="30">
        <v>0</v>
      </c>
      <c r="G120" s="30">
        <v>0</v>
      </c>
      <c r="H120" s="30">
        <v>0</v>
      </c>
      <c r="I120" s="30">
        <v>0</v>
      </c>
      <c r="J120" s="30">
        <f t="shared" si="1"/>
        <v>0</v>
      </c>
      <c r="K120"/>
      <c r="L120" s="109"/>
    </row>
    <row r="121" spans="1:12" s="110" customFormat="1">
      <c r="A121" s="29" t="s">
        <v>500</v>
      </c>
      <c r="B121" s="29" t="s">
        <v>501</v>
      </c>
      <c r="C121" s="30">
        <v>1227960486090</v>
      </c>
      <c r="D121" s="30">
        <v>0</v>
      </c>
      <c r="E121" s="30">
        <v>1227960486090</v>
      </c>
      <c r="F121" s="30">
        <v>98018231469.559998</v>
      </c>
      <c r="G121" s="30">
        <v>119478749735.33</v>
      </c>
      <c r="H121" s="30">
        <v>217496981204.89001</v>
      </c>
      <c r="I121" s="30">
        <v>17.71</v>
      </c>
      <c r="J121" s="30">
        <f t="shared" si="1"/>
        <v>1.5231711809159272</v>
      </c>
      <c r="K121"/>
      <c r="L121" s="109"/>
    </row>
    <row r="122" spans="1:12">
      <c r="A122" s="29" t="s">
        <v>502</v>
      </c>
      <c r="B122" s="29" t="s">
        <v>503</v>
      </c>
      <c r="C122" s="30">
        <v>26700884112</v>
      </c>
      <c r="D122" s="30">
        <v>0</v>
      </c>
      <c r="E122" s="30">
        <v>26700884112</v>
      </c>
      <c r="F122" s="30">
        <v>1158488403.1900001</v>
      </c>
      <c r="G122" s="30">
        <v>44491130799.169998</v>
      </c>
      <c r="H122" s="30">
        <v>45649619202.360001</v>
      </c>
      <c r="I122" s="30">
        <v>170.97</v>
      </c>
      <c r="J122" s="30">
        <f t="shared" si="1"/>
        <v>0.31969264126622166</v>
      </c>
      <c r="K122"/>
      <c r="L122" s="109"/>
    </row>
    <row r="123" spans="1:12">
      <c r="A123" s="29" t="s">
        <v>504</v>
      </c>
      <c r="B123" s="29" t="s">
        <v>505</v>
      </c>
      <c r="C123" s="30">
        <v>6963087789</v>
      </c>
      <c r="D123" s="30">
        <v>0</v>
      </c>
      <c r="E123" s="30">
        <v>6963087789</v>
      </c>
      <c r="F123" s="30">
        <v>454702268.58999997</v>
      </c>
      <c r="G123" s="30">
        <v>8453917.5800000001</v>
      </c>
      <c r="H123" s="30">
        <v>463156186.17000002</v>
      </c>
      <c r="I123" s="30">
        <v>6.65</v>
      </c>
      <c r="J123" s="30">
        <f t="shared" si="1"/>
        <v>3.2435675710482683E-3</v>
      </c>
      <c r="K123"/>
      <c r="L123" s="109"/>
    </row>
    <row r="124" spans="1:12">
      <c r="A124" s="29" t="s">
        <v>506</v>
      </c>
      <c r="B124" s="29" t="s">
        <v>507</v>
      </c>
      <c r="C124" s="30">
        <v>638302923</v>
      </c>
      <c r="D124" s="30">
        <v>0</v>
      </c>
      <c r="E124" s="30">
        <v>638302923</v>
      </c>
      <c r="F124" s="30">
        <v>152757355</v>
      </c>
      <c r="G124" s="30">
        <v>86780670.129999995</v>
      </c>
      <c r="H124" s="30">
        <v>239538025.13</v>
      </c>
      <c r="I124" s="30">
        <v>37.53</v>
      </c>
      <c r="J124" s="30">
        <f t="shared" si="1"/>
        <v>1.6775286470198049E-3</v>
      </c>
      <c r="K124"/>
      <c r="L124" s="109"/>
    </row>
    <row r="125" spans="1:12">
      <c r="A125" s="29" t="s">
        <v>508</v>
      </c>
      <c r="B125" s="29" t="s">
        <v>509</v>
      </c>
      <c r="C125" s="30">
        <v>8078635822</v>
      </c>
      <c r="D125" s="30">
        <v>0</v>
      </c>
      <c r="E125" s="30">
        <v>8078635822</v>
      </c>
      <c r="F125" s="30">
        <v>2166123607</v>
      </c>
      <c r="G125" s="30">
        <v>581489783</v>
      </c>
      <c r="H125" s="30">
        <v>2747613390</v>
      </c>
      <c r="I125" s="30">
        <v>34.01</v>
      </c>
      <c r="J125" s="30">
        <f t="shared" si="1"/>
        <v>1.9242039630905095E-2</v>
      </c>
      <c r="K125"/>
      <c r="L125" s="109"/>
    </row>
    <row r="126" spans="1:12" s="118" customFormat="1">
      <c r="A126" s="29" t="s">
        <v>510</v>
      </c>
      <c r="B126" s="29" t="s">
        <v>511</v>
      </c>
      <c r="C126" s="30">
        <v>5196556158</v>
      </c>
      <c r="D126" s="30">
        <v>0</v>
      </c>
      <c r="E126" s="30">
        <v>5196556158</v>
      </c>
      <c r="F126" s="30">
        <v>29172623.760000002</v>
      </c>
      <c r="G126" s="30">
        <v>4515.78</v>
      </c>
      <c r="H126" s="30">
        <v>29177139.539999999</v>
      </c>
      <c r="I126" s="30">
        <v>0.56000000000000005</v>
      </c>
      <c r="J126" s="30">
        <f t="shared" si="1"/>
        <v>2.0433285024321705E-4</v>
      </c>
      <c r="K126"/>
      <c r="L126" s="109"/>
    </row>
    <row r="127" spans="1:12">
      <c r="G127" s="111"/>
      <c r="K127">
        <v>9.6999999999999993</v>
      </c>
    </row>
    <row r="128" spans="1:12">
      <c r="A128" s="121" t="s">
        <v>512</v>
      </c>
      <c r="B128" s="122" t="s">
        <v>75</v>
      </c>
      <c r="C128" s="123">
        <v>81601185928000</v>
      </c>
      <c r="D128" s="123">
        <v>0</v>
      </c>
      <c r="E128" s="123">
        <v>81601185928000</v>
      </c>
      <c r="F128" s="123">
        <v>7918330771585.4697</v>
      </c>
      <c r="G128" s="123">
        <v>6360890364551.2305</v>
      </c>
      <c r="H128" s="123">
        <v>14279221136136.699</v>
      </c>
      <c r="I128" s="123">
        <v>17.5</v>
      </c>
      <c r="J128" s="123">
        <f>IFERROR(H128/$H$128*100,0)</f>
        <v>100</v>
      </c>
    </row>
  </sheetData>
  <autoFilter ref="A7:J128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8947-3F31-4ABD-8D1D-9C0A16ADD155}">
  <sheetPr codeName="Hoja7">
    <tabColor rgb="FFFFFF00"/>
    <pageSetUpPr fitToPage="1"/>
  </sheetPr>
  <dimension ref="A1:R142"/>
  <sheetViews>
    <sheetView view="pageBreakPreview" topLeftCell="F124" zoomScale="85" zoomScaleNormal="100" zoomScaleSheetLayoutView="85" workbookViewId="0">
      <selection activeCell="G168" sqref="G168"/>
    </sheetView>
  </sheetViews>
  <sheetFormatPr baseColWidth="10" defaultRowHeight="9"/>
  <cols>
    <col min="1" max="1" width="25.42578125" style="9" customWidth="1"/>
    <col min="2" max="2" width="67.42578125" style="11" customWidth="1"/>
    <col min="3" max="3" width="32.42578125" style="49" customWidth="1"/>
    <col min="4" max="12" width="30.42578125" style="10" customWidth="1"/>
    <col min="13" max="14" width="9.140625" style="10" customWidth="1"/>
    <col min="15" max="15" width="20.140625" style="10" customWidth="1"/>
    <col min="16" max="17" width="27.7109375" style="10" customWidth="1"/>
    <col min="18" max="18" width="11.42578125" style="4"/>
    <col min="19" max="16384" width="11.42578125" style="93"/>
  </cols>
  <sheetData>
    <row r="1" spans="1:18" s="83" customFormat="1" ht="21" customHeight="1">
      <c r="A1" s="6"/>
      <c r="B1" s="25"/>
      <c r="C1" s="43"/>
      <c r="D1" s="43"/>
      <c r="E1" s="43"/>
      <c r="F1" s="43"/>
      <c r="G1" s="43"/>
      <c r="H1" s="43"/>
      <c r="I1" s="43"/>
      <c r="J1" s="43"/>
      <c r="K1" s="43"/>
      <c r="L1" s="43"/>
      <c r="M1" s="7"/>
      <c r="N1" s="7"/>
      <c r="O1" s="26"/>
      <c r="P1" s="26"/>
      <c r="Q1" s="7"/>
      <c r="R1" s="5"/>
    </row>
    <row r="2" spans="1:18" s="83" customFormat="1" ht="15.75">
      <c r="A2" s="6"/>
      <c r="B2" s="25"/>
      <c r="C2" s="43"/>
      <c r="D2" s="43"/>
      <c r="E2" s="43"/>
      <c r="F2" s="43"/>
      <c r="G2" s="43"/>
      <c r="H2" s="43"/>
      <c r="I2" s="43"/>
      <c r="J2" s="43"/>
      <c r="K2" s="43"/>
      <c r="L2" s="43"/>
      <c r="M2" s="7"/>
      <c r="N2" s="7"/>
      <c r="O2" s="7"/>
      <c r="P2" s="7"/>
      <c r="Q2" s="7"/>
      <c r="R2" s="5"/>
    </row>
    <row r="3" spans="1:18" s="83" customFormat="1" ht="15.75">
      <c r="A3" s="6"/>
      <c r="B3" s="25"/>
      <c r="C3" s="43"/>
      <c r="D3" s="43"/>
      <c r="E3" s="43"/>
      <c r="F3" s="43"/>
      <c r="G3" s="43"/>
      <c r="H3" s="43"/>
      <c r="I3" s="43"/>
      <c r="J3" s="43"/>
      <c r="K3" s="43"/>
      <c r="L3" s="43"/>
      <c r="M3" s="8"/>
      <c r="N3" s="8"/>
      <c r="O3" s="8"/>
      <c r="P3" s="8"/>
      <c r="Q3" s="8"/>
      <c r="R3" s="5"/>
    </row>
    <row r="4" spans="1:18" s="83" customFormat="1" ht="15.75">
      <c r="A4" s="6"/>
      <c r="B4" s="25"/>
      <c r="C4" s="43"/>
      <c r="D4" s="43"/>
      <c r="E4" s="43"/>
      <c r="F4" s="43"/>
      <c r="G4" s="43"/>
      <c r="H4" s="43"/>
      <c r="I4" s="43"/>
      <c r="J4" s="43"/>
      <c r="K4" s="43"/>
      <c r="L4" s="43"/>
      <c r="M4" s="8"/>
      <c r="N4" s="8"/>
      <c r="O4" s="8"/>
      <c r="P4" s="45"/>
      <c r="Q4" s="8"/>
      <c r="R4" s="5"/>
    </row>
    <row r="5" spans="1:18" s="83" customFormat="1" ht="15.75">
      <c r="A5" s="6"/>
      <c r="B5" s="40"/>
      <c r="C5" s="43"/>
      <c r="D5" s="43"/>
      <c r="E5" s="43"/>
      <c r="F5" s="43"/>
      <c r="G5" s="43"/>
      <c r="H5" s="43"/>
      <c r="I5" s="43"/>
      <c r="J5" s="43"/>
      <c r="K5" s="43"/>
      <c r="L5" s="43"/>
      <c r="M5" s="8"/>
      <c r="N5" s="8"/>
      <c r="O5" s="8"/>
      <c r="P5" s="45"/>
      <c r="Q5" s="44"/>
      <c r="R5" s="5"/>
    </row>
    <row r="6" spans="1:18" s="84" customFormat="1" ht="9.75" thickBot="1">
      <c r="A6" s="3"/>
      <c r="B6" s="2"/>
      <c r="C6" s="46"/>
      <c r="D6" s="47"/>
      <c r="E6" s="46"/>
      <c r="F6" s="47"/>
      <c r="G6" s="46"/>
      <c r="H6" s="47"/>
      <c r="I6" s="46"/>
      <c r="J6" s="47"/>
      <c r="K6" s="46"/>
      <c r="L6" s="47"/>
      <c r="M6" s="46"/>
      <c r="N6" s="47"/>
      <c r="O6" s="46"/>
      <c r="P6" s="48"/>
      <c r="Q6" s="78"/>
      <c r="R6" s="1"/>
    </row>
    <row r="7" spans="1:18" s="85" customFormat="1" ht="35.25" customHeight="1" thickBot="1">
      <c r="A7" s="13"/>
      <c r="B7" s="14"/>
      <c r="C7" s="15"/>
      <c r="D7" s="94" t="s">
        <v>266</v>
      </c>
      <c r="E7" s="95"/>
      <c r="F7" s="96"/>
      <c r="G7" s="94" t="s">
        <v>273</v>
      </c>
      <c r="H7" s="95"/>
      <c r="I7" s="96"/>
      <c r="J7" s="94" t="s">
        <v>274</v>
      </c>
      <c r="K7" s="95"/>
      <c r="L7" s="96"/>
      <c r="M7" s="97" t="s">
        <v>4</v>
      </c>
      <c r="N7" s="98"/>
      <c r="O7" s="99"/>
      <c r="P7" s="50" t="s">
        <v>5</v>
      </c>
      <c r="Q7" s="50" t="s">
        <v>6</v>
      </c>
      <c r="R7" s="12"/>
    </row>
    <row r="8" spans="1:18" s="86" customFormat="1" ht="35.25" customHeight="1" thickBot="1">
      <c r="A8" s="21" t="s">
        <v>83</v>
      </c>
      <c r="B8" s="16" t="s">
        <v>82</v>
      </c>
      <c r="C8" s="80" t="s">
        <v>84</v>
      </c>
      <c r="D8" s="79" t="s">
        <v>2</v>
      </c>
      <c r="E8" s="51" t="s">
        <v>3</v>
      </c>
      <c r="F8" s="51" t="s">
        <v>85</v>
      </c>
      <c r="G8" s="51" t="s">
        <v>0</v>
      </c>
      <c r="H8" s="51" t="s">
        <v>1</v>
      </c>
      <c r="I8" s="51" t="s">
        <v>86</v>
      </c>
      <c r="J8" s="79" t="s">
        <v>2</v>
      </c>
      <c r="K8" s="51" t="s">
        <v>3</v>
      </c>
      <c r="L8" s="51" t="s">
        <v>85</v>
      </c>
      <c r="M8" s="52" t="s">
        <v>1</v>
      </c>
      <c r="N8" s="53" t="s">
        <v>73</v>
      </c>
      <c r="O8" s="54" t="s">
        <v>74</v>
      </c>
      <c r="P8" s="81"/>
      <c r="Q8" s="81"/>
      <c r="R8" s="82"/>
    </row>
    <row r="9" spans="1:18" s="85" customFormat="1" ht="12.75">
      <c r="A9" s="12"/>
      <c r="B9" s="17"/>
      <c r="C9" s="18"/>
      <c r="D9" s="22"/>
      <c r="E9" s="22"/>
      <c r="F9" s="22"/>
      <c r="G9" s="22"/>
      <c r="H9" s="22"/>
      <c r="I9" s="22"/>
      <c r="J9" s="22"/>
      <c r="K9" s="22"/>
      <c r="L9" s="22"/>
      <c r="M9" s="12"/>
      <c r="N9" s="12"/>
      <c r="O9" s="12"/>
      <c r="P9" s="12"/>
      <c r="Q9" s="12"/>
      <c r="R9" s="12"/>
    </row>
    <row r="10" spans="1:18" s="87" customFormat="1" ht="24.75" customHeight="1">
      <c r="A10" s="27" t="s">
        <v>97</v>
      </c>
      <c r="B10" s="69" t="s">
        <v>7</v>
      </c>
      <c r="C10" s="28">
        <v>81601185928000</v>
      </c>
      <c r="D10" s="28">
        <v>80496736156598.297</v>
      </c>
      <c r="E10" s="28">
        <v>6055772326449.7998</v>
      </c>
      <c r="F10" s="28">
        <v>6055772326449.7998</v>
      </c>
      <c r="G10" s="28">
        <v>-243219407564.03</v>
      </c>
      <c r="H10" s="28">
        <v>6753414783350.2197</v>
      </c>
      <c r="I10" s="28">
        <v>6750565121868.5195</v>
      </c>
      <c r="J10" s="28">
        <v>80253516749034.297</v>
      </c>
      <c r="K10" s="28">
        <v>12809187109800</v>
      </c>
      <c r="L10" s="28">
        <v>12806337448318.301</v>
      </c>
      <c r="M10" s="28">
        <v>15.7</v>
      </c>
      <c r="N10" s="28">
        <v>15.69</v>
      </c>
      <c r="O10" s="28">
        <f>L10/$L$139*100</f>
        <v>100</v>
      </c>
      <c r="P10" s="28">
        <v>1347669178965.6599</v>
      </c>
      <c r="Q10" s="28">
        <v>2849661481.6999998</v>
      </c>
      <c r="R10" s="55"/>
    </row>
    <row r="11" spans="1:18" s="88" customFormat="1" ht="24.75" customHeight="1">
      <c r="A11" s="38" t="s">
        <v>98</v>
      </c>
      <c r="B11" s="70" t="s">
        <v>8</v>
      </c>
      <c r="C11" s="39">
        <v>81240498122991</v>
      </c>
      <c r="D11" s="39">
        <v>80333306290863.297</v>
      </c>
      <c r="E11" s="39">
        <v>6054751891175.6504</v>
      </c>
      <c r="F11" s="39">
        <v>6054751891175.6504</v>
      </c>
      <c r="G11" s="39">
        <v>-243415051335.06</v>
      </c>
      <c r="H11" s="39">
        <v>6735186324807.9502</v>
      </c>
      <c r="I11" s="39">
        <v>6735186324807.9502</v>
      </c>
      <c r="J11" s="39">
        <v>80089891239528.297</v>
      </c>
      <c r="K11" s="39">
        <v>12789938215983.6</v>
      </c>
      <c r="L11" s="39">
        <v>12789938215983.6</v>
      </c>
      <c r="M11" s="39">
        <v>15.74</v>
      </c>
      <c r="N11" s="39">
        <v>15.74</v>
      </c>
      <c r="O11" s="39">
        <f t="shared" ref="O11:O74" si="0">L11/$L$139*100</f>
        <v>99.871944399396924</v>
      </c>
      <c r="P11" s="39">
        <v>1150606883462.6899</v>
      </c>
      <c r="Q11" s="39">
        <v>0</v>
      </c>
      <c r="R11" s="56"/>
    </row>
    <row r="12" spans="1:18" s="87" customFormat="1" ht="24.75" customHeight="1">
      <c r="A12" s="29" t="s">
        <v>99</v>
      </c>
      <c r="B12" s="71" t="s">
        <v>23</v>
      </c>
      <c r="C12" s="30">
        <v>135391467000</v>
      </c>
      <c r="D12" s="30">
        <v>135391467000</v>
      </c>
      <c r="E12" s="30">
        <v>2519772705.4499998</v>
      </c>
      <c r="F12" s="30">
        <v>2519772705.4499998</v>
      </c>
      <c r="G12" s="30">
        <v>0</v>
      </c>
      <c r="H12" s="30">
        <v>1488889589.1300001</v>
      </c>
      <c r="I12" s="30">
        <v>1488889589.1300001</v>
      </c>
      <c r="J12" s="30">
        <v>135391467000</v>
      </c>
      <c r="K12" s="30">
        <v>4008662294.5799999</v>
      </c>
      <c r="L12" s="30">
        <v>4008662294.5799999</v>
      </c>
      <c r="M12" s="57">
        <v>2.96</v>
      </c>
      <c r="N12" s="57">
        <v>2.96</v>
      </c>
      <c r="O12" s="57">
        <f t="shared" si="0"/>
        <v>3.1302176057420757E-2</v>
      </c>
      <c r="P12" s="57">
        <v>0</v>
      </c>
      <c r="Q12" s="57">
        <v>0</v>
      </c>
      <c r="R12" s="55"/>
    </row>
    <row r="13" spans="1:18" s="87" customFormat="1" ht="24.75" customHeight="1">
      <c r="A13" s="31" t="s">
        <v>100</v>
      </c>
      <c r="B13" s="72" t="s">
        <v>101</v>
      </c>
      <c r="C13" s="32">
        <v>135391467000</v>
      </c>
      <c r="D13" s="32">
        <v>135391467000</v>
      </c>
      <c r="E13" s="32">
        <v>2519772705.4499998</v>
      </c>
      <c r="F13" s="32">
        <v>2519772705.4499998</v>
      </c>
      <c r="G13" s="32">
        <v>0</v>
      </c>
      <c r="H13" s="32">
        <v>1488889589.1300001</v>
      </c>
      <c r="I13" s="32">
        <v>1488889589.1300001</v>
      </c>
      <c r="J13" s="32">
        <v>135391467000</v>
      </c>
      <c r="K13" s="32">
        <v>4008662294.5799999</v>
      </c>
      <c r="L13" s="32">
        <v>4008662294.5799999</v>
      </c>
      <c r="M13" s="58">
        <v>2.96</v>
      </c>
      <c r="N13" s="58">
        <v>2.96</v>
      </c>
      <c r="O13" s="58">
        <f t="shared" si="0"/>
        <v>3.1302176057420757E-2</v>
      </c>
      <c r="P13" s="58">
        <v>0</v>
      </c>
      <c r="Q13" s="58">
        <v>0</v>
      </c>
      <c r="R13" s="55"/>
    </row>
    <row r="14" spans="1:18" s="87" customFormat="1" ht="24.75" customHeight="1">
      <c r="A14" s="33" t="s">
        <v>102</v>
      </c>
      <c r="B14" s="73" t="s">
        <v>103</v>
      </c>
      <c r="C14" s="34">
        <v>135391467000</v>
      </c>
      <c r="D14" s="34">
        <v>135391467000</v>
      </c>
      <c r="E14" s="34">
        <v>2519772705.4499998</v>
      </c>
      <c r="F14" s="34">
        <v>2519772705.4499998</v>
      </c>
      <c r="G14" s="34">
        <v>0</v>
      </c>
      <c r="H14" s="34">
        <v>1488889589.1300001</v>
      </c>
      <c r="I14" s="34">
        <v>1488889589.1300001</v>
      </c>
      <c r="J14" s="34">
        <v>135391467000</v>
      </c>
      <c r="K14" s="34">
        <v>4008662294.5799999</v>
      </c>
      <c r="L14" s="34">
        <v>4008662294.5799999</v>
      </c>
      <c r="M14" s="59">
        <v>2.96</v>
      </c>
      <c r="N14" s="59">
        <v>2.96</v>
      </c>
      <c r="O14" s="59">
        <f t="shared" si="0"/>
        <v>3.1302176057420757E-2</v>
      </c>
      <c r="P14" s="59">
        <v>0</v>
      </c>
      <c r="Q14" s="59">
        <v>0</v>
      </c>
      <c r="R14" s="55"/>
    </row>
    <row r="15" spans="1:18" s="87" customFormat="1" ht="24.75" customHeight="1">
      <c r="A15" s="35" t="s">
        <v>104</v>
      </c>
      <c r="B15" s="74" t="s">
        <v>24</v>
      </c>
      <c r="C15" s="42">
        <v>135391467000</v>
      </c>
      <c r="D15" s="42">
        <v>135391467000</v>
      </c>
      <c r="E15" s="42">
        <v>2519772705.4499998</v>
      </c>
      <c r="F15" s="42">
        <v>2519772705.4499998</v>
      </c>
      <c r="G15" s="42">
        <v>0</v>
      </c>
      <c r="H15" s="42">
        <v>1488889589.1300001</v>
      </c>
      <c r="I15" s="42">
        <v>1488889589.1300001</v>
      </c>
      <c r="J15" s="42">
        <v>135391467000</v>
      </c>
      <c r="K15" s="42">
        <v>4008662294.5799999</v>
      </c>
      <c r="L15" s="42">
        <v>4008662294.5799999</v>
      </c>
      <c r="M15" s="60">
        <v>2.96</v>
      </c>
      <c r="N15" s="60">
        <v>2.96</v>
      </c>
      <c r="O15" s="60">
        <f t="shared" si="0"/>
        <v>3.1302176057420757E-2</v>
      </c>
      <c r="P15" s="60">
        <v>0</v>
      </c>
      <c r="Q15" s="60">
        <v>0</v>
      </c>
      <c r="R15" s="55"/>
    </row>
    <row r="16" spans="1:18" s="87" customFormat="1" ht="24.75" customHeight="1">
      <c r="A16" s="29" t="s">
        <v>105</v>
      </c>
      <c r="B16" s="71" t="s">
        <v>256</v>
      </c>
      <c r="C16" s="30">
        <v>137422378366</v>
      </c>
      <c r="D16" s="30">
        <v>137422378366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137422378366</v>
      </c>
      <c r="K16" s="30">
        <v>0</v>
      </c>
      <c r="L16" s="30">
        <v>0</v>
      </c>
      <c r="M16" s="57">
        <v>0</v>
      </c>
      <c r="N16" s="57">
        <v>0</v>
      </c>
      <c r="O16" s="57">
        <f t="shared" si="0"/>
        <v>0</v>
      </c>
      <c r="P16" s="57">
        <v>0</v>
      </c>
      <c r="Q16" s="57">
        <v>0</v>
      </c>
      <c r="R16" s="55"/>
    </row>
    <row r="17" spans="1:18" s="87" customFormat="1" ht="26.25" customHeight="1">
      <c r="A17" s="31" t="s">
        <v>257</v>
      </c>
      <c r="B17" s="72" t="s">
        <v>258</v>
      </c>
      <c r="C17" s="32">
        <v>137422378366</v>
      </c>
      <c r="D17" s="32">
        <v>137422378366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137422378366</v>
      </c>
      <c r="K17" s="32">
        <v>0</v>
      </c>
      <c r="L17" s="32">
        <v>0</v>
      </c>
      <c r="M17" s="58">
        <v>0</v>
      </c>
      <c r="N17" s="58">
        <v>0</v>
      </c>
      <c r="O17" s="58">
        <f t="shared" si="0"/>
        <v>0</v>
      </c>
      <c r="P17" s="58">
        <v>0</v>
      </c>
      <c r="Q17" s="58">
        <v>0</v>
      </c>
      <c r="R17" s="55"/>
    </row>
    <row r="18" spans="1:18" s="87" customFormat="1" ht="24.75" customHeight="1">
      <c r="A18" s="33" t="s">
        <v>259</v>
      </c>
      <c r="B18" s="73" t="s">
        <v>260</v>
      </c>
      <c r="C18" s="34">
        <v>137422378366</v>
      </c>
      <c r="D18" s="34">
        <v>137422378366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137422378366</v>
      </c>
      <c r="K18" s="34">
        <v>0</v>
      </c>
      <c r="L18" s="34">
        <v>0</v>
      </c>
      <c r="M18" s="59">
        <v>0</v>
      </c>
      <c r="N18" s="59">
        <v>0</v>
      </c>
      <c r="O18" s="59">
        <f t="shared" si="0"/>
        <v>0</v>
      </c>
      <c r="P18" s="59">
        <v>0</v>
      </c>
      <c r="Q18" s="59">
        <v>0</v>
      </c>
      <c r="R18" s="55"/>
    </row>
    <row r="19" spans="1:18" s="87" customFormat="1" ht="26.25" customHeight="1">
      <c r="A19" s="31" t="s">
        <v>106</v>
      </c>
      <c r="B19" s="72" t="s">
        <v>9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58">
        <v>0</v>
      </c>
      <c r="N19" s="58">
        <v>0</v>
      </c>
      <c r="O19" s="58">
        <f t="shared" si="0"/>
        <v>0</v>
      </c>
      <c r="P19" s="58">
        <v>0</v>
      </c>
      <c r="Q19" s="58">
        <v>0</v>
      </c>
      <c r="R19" s="55"/>
    </row>
    <row r="20" spans="1:18" s="87" customFormat="1" ht="24.75" customHeight="1">
      <c r="A20" s="33" t="s">
        <v>107</v>
      </c>
      <c r="B20" s="73" t="s">
        <v>10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59">
        <v>0</v>
      </c>
      <c r="N20" s="59">
        <v>0</v>
      </c>
      <c r="O20" s="59">
        <f t="shared" si="0"/>
        <v>0</v>
      </c>
      <c r="P20" s="59">
        <v>0</v>
      </c>
      <c r="Q20" s="59">
        <v>0</v>
      </c>
      <c r="R20" s="55"/>
    </row>
    <row r="21" spans="1:18" s="87" customFormat="1" ht="24.75" customHeight="1">
      <c r="A21" s="29" t="s">
        <v>108</v>
      </c>
      <c r="B21" s="71" t="s">
        <v>11</v>
      </c>
      <c r="C21" s="30">
        <v>2338340367194</v>
      </c>
      <c r="D21" s="30">
        <v>2338340352658</v>
      </c>
      <c r="E21" s="30">
        <v>177335874640</v>
      </c>
      <c r="F21" s="30">
        <v>177335874640</v>
      </c>
      <c r="G21" s="30">
        <v>14536</v>
      </c>
      <c r="H21" s="30">
        <v>194222056245</v>
      </c>
      <c r="I21" s="30">
        <v>194222056245</v>
      </c>
      <c r="J21" s="30">
        <v>2338340367194</v>
      </c>
      <c r="K21" s="30">
        <v>371557930885</v>
      </c>
      <c r="L21" s="30">
        <v>371557930885</v>
      </c>
      <c r="M21" s="57">
        <v>15.89</v>
      </c>
      <c r="N21" s="57">
        <v>15.89</v>
      </c>
      <c r="O21" s="57">
        <f t="shared" si="0"/>
        <v>2.901359833632934</v>
      </c>
      <c r="P21" s="57">
        <v>0</v>
      </c>
      <c r="Q21" s="57">
        <v>0</v>
      </c>
      <c r="R21" s="55"/>
    </row>
    <row r="22" spans="1:18" s="87" customFormat="1" ht="24.75" customHeight="1">
      <c r="A22" s="31" t="s">
        <v>109</v>
      </c>
      <c r="B22" s="72" t="s">
        <v>12</v>
      </c>
      <c r="C22" s="32">
        <v>2338340367194</v>
      </c>
      <c r="D22" s="32">
        <v>2338340352658</v>
      </c>
      <c r="E22" s="32">
        <v>177335874640</v>
      </c>
      <c r="F22" s="32">
        <v>177335874640</v>
      </c>
      <c r="G22" s="32">
        <v>14536</v>
      </c>
      <c r="H22" s="32">
        <v>194222056245</v>
      </c>
      <c r="I22" s="32">
        <v>194222056245</v>
      </c>
      <c r="J22" s="32">
        <v>2338340367194</v>
      </c>
      <c r="K22" s="32">
        <v>371557930885</v>
      </c>
      <c r="L22" s="32">
        <v>371557930885</v>
      </c>
      <c r="M22" s="58">
        <v>15.89</v>
      </c>
      <c r="N22" s="58">
        <v>15.89</v>
      </c>
      <c r="O22" s="58">
        <f t="shared" si="0"/>
        <v>2.901359833632934</v>
      </c>
      <c r="P22" s="58">
        <v>0</v>
      </c>
      <c r="Q22" s="58">
        <v>0</v>
      </c>
      <c r="R22" s="55"/>
    </row>
    <row r="23" spans="1:18" s="87" customFormat="1" ht="24.75" customHeight="1">
      <c r="A23" s="33" t="s">
        <v>110</v>
      </c>
      <c r="B23" s="73" t="s">
        <v>13</v>
      </c>
      <c r="C23" s="34">
        <v>2333990932485</v>
      </c>
      <c r="D23" s="34">
        <v>2333990917949</v>
      </c>
      <c r="E23" s="34">
        <v>177260073751</v>
      </c>
      <c r="F23" s="34">
        <v>177260073751</v>
      </c>
      <c r="G23" s="34">
        <v>14536</v>
      </c>
      <c r="H23" s="34">
        <v>193800840788</v>
      </c>
      <c r="I23" s="34">
        <v>193800840788</v>
      </c>
      <c r="J23" s="34">
        <v>2333990932485</v>
      </c>
      <c r="K23" s="34">
        <v>371060914539</v>
      </c>
      <c r="L23" s="34">
        <v>371060914539</v>
      </c>
      <c r="M23" s="59">
        <v>15.9</v>
      </c>
      <c r="N23" s="59">
        <v>15.9</v>
      </c>
      <c r="O23" s="59">
        <f t="shared" si="0"/>
        <v>2.8974788149731827</v>
      </c>
      <c r="P23" s="59">
        <v>0</v>
      </c>
      <c r="Q23" s="59">
        <v>0</v>
      </c>
      <c r="R23" s="55"/>
    </row>
    <row r="24" spans="1:18" s="87" customFormat="1" ht="24.75" customHeight="1">
      <c r="A24" s="35" t="s">
        <v>111</v>
      </c>
      <c r="B24" s="74" t="s">
        <v>14</v>
      </c>
      <c r="C24" s="42">
        <v>1339732783840</v>
      </c>
      <c r="D24" s="42">
        <v>1339732769304</v>
      </c>
      <c r="E24" s="42">
        <v>105647082204</v>
      </c>
      <c r="F24" s="42">
        <v>105647082204</v>
      </c>
      <c r="G24" s="42">
        <v>14536</v>
      </c>
      <c r="H24" s="42">
        <v>107987178317</v>
      </c>
      <c r="I24" s="42">
        <v>107987178317</v>
      </c>
      <c r="J24" s="42">
        <v>1339732783840</v>
      </c>
      <c r="K24" s="42">
        <v>213634260521</v>
      </c>
      <c r="L24" s="42">
        <v>213634260521</v>
      </c>
      <c r="M24" s="60">
        <v>15.95</v>
      </c>
      <c r="N24" s="60">
        <v>15.95</v>
      </c>
      <c r="O24" s="60">
        <f t="shared" si="0"/>
        <v>1.6681917166648921</v>
      </c>
      <c r="P24" s="60">
        <v>0</v>
      </c>
      <c r="Q24" s="60">
        <v>0</v>
      </c>
      <c r="R24" s="55"/>
    </row>
    <row r="25" spans="1:18" s="87" customFormat="1" ht="24.75" customHeight="1">
      <c r="A25" s="36" t="s">
        <v>112</v>
      </c>
      <c r="B25" s="75" t="s">
        <v>15</v>
      </c>
      <c r="C25" s="37">
        <v>100000000</v>
      </c>
      <c r="D25" s="37">
        <v>99985464</v>
      </c>
      <c r="E25" s="37">
        <v>-14536</v>
      </c>
      <c r="F25" s="37">
        <v>-14536</v>
      </c>
      <c r="G25" s="37">
        <v>14536</v>
      </c>
      <c r="H25" s="37">
        <v>2320677</v>
      </c>
      <c r="I25" s="37">
        <v>2320677</v>
      </c>
      <c r="J25" s="37">
        <v>100000000</v>
      </c>
      <c r="K25" s="37">
        <v>2306141</v>
      </c>
      <c r="L25" s="37">
        <v>2306141</v>
      </c>
      <c r="M25" s="61">
        <v>2.31</v>
      </c>
      <c r="N25" s="61">
        <v>2.31</v>
      </c>
      <c r="O25" s="61">
        <f t="shared" si="0"/>
        <v>1.8007810658642586E-5</v>
      </c>
      <c r="P25" s="61">
        <v>0</v>
      </c>
      <c r="Q25" s="61">
        <v>0</v>
      </c>
      <c r="R25" s="55"/>
    </row>
    <row r="26" spans="1:18" s="87" customFormat="1" ht="24.75" customHeight="1">
      <c r="A26" s="36" t="s">
        <v>113</v>
      </c>
      <c r="B26" s="75" t="s">
        <v>16</v>
      </c>
      <c r="C26" s="37">
        <v>1339632783840</v>
      </c>
      <c r="D26" s="37">
        <v>1339632783840</v>
      </c>
      <c r="E26" s="37">
        <v>105647096740</v>
      </c>
      <c r="F26" s="37">
        <v>105647096740</v>
      </c>
      <c r="G26" s="37">
        <v>0</v>
      </c>
      <c r="H26" s="37">
        <v>107984857640</v>
      </c>
      <c r="I26" s="37">
        <v>107984857640</v>
      </c>
      <c r="J26" s="37">
        <v>1339632783840</v>
      </c>
      <c r="K26" s="37">
        <v>213631954380</v>
      </c>
      <c r="L26" s="37">
        <v>213631954380</v>
      </c>
      <c r="M26" s="61">
        <v>15.95</v>
      </c>
      <c r="N26" s="61">
        <v>15.95</v>
      </c>
      <c r="O26" s="61">
        <f t="shared" si="0"/>
        <v>1.6681737088542334</v>
      </c>
      <c r="P26" s="61">
        <v>0</v>
      </c>
      <c r="Q26" s="61">
        <v>0</v>
      </c>
      <c r="R26" s="55"/>
    </row>
    <row r="27" spans="1:18" s="87" customFormat="1" ht="24.75" customHeight="1">
      <c r="A27" s="35" t="s">
        <v>114</v>
      </c>
      <c r="B27" s="74" t="s">
        <v>17</v>
      </c>
      <c r="C27" s="42">
        <v>994258148645</v>
      </c>
      <c r="D27" s="42">
        <v>994258148645</v>
      </c>
      <c r="E27" s="42">
        <v>71612991547</v>
      </c>
      <c r="F27" s="42">
        <v>71612991547</v>
      </c>
      <c r="G27" s="42">
        <v>0</v>
      </c>
      <c r="H27" s="42">
        <v>85813662471</v>
      </c>
      <c r="I27" s="42">
        <v>85813662471</v>
      </c>
      <c r="J27" s="42">
        <v>994258148645</v>
      </c>
      <c r="K27" s="42">
        <v>157426654018</v>
      </c>
      <c r="L27" s="42">
        <v>157426654018</v>
      </c>
      <c r="M27" s="60">
        <v>15.83</v>
      </c>
      <c r="N27" s="60">
        <v>15.83</v>
      </c>
      <c r="O27" s="60">
        <f t="shared" si="0"/>
        <v>1.2292870983082904</v>
      </c>
      <c r="P27" s="60">
        <v>0</v>
      </c>
      <c r="Q27" s="60">
        <v>0</v>
      </c>
      <c r="R27" s="55"/>
    </row>
    <row r="28" spans="1:18" s="87" customFormat="1" ht="24.75" customHeight="1">
      <c r="A28" s="33" t="s">
        <v>115</v>
      </c>
      <c r="B28" s="73" t="s">
        <v>18</v>
      </c>
      <c r="C28" s="34">
        <v>4349434709</v>
      </c>
      <c r="D28" s="34">
        <v>4349434709</v>
      </c>
      <c r="E28" s="34">
        <v>75800889</v>
      </c>
      <c r="F28" s="34">
        <v>75800889</v>
      </c>
      <c r="G28" s="34">
        <v>0</v>
      </c>
      <c r="H28" s="34">
        <v>421215457</v>
      </c>
      <c r="I28" s="34">
        <v>421215457</v>
      </c>
      <c r="J28" s="34">
        <v>4349434709</v>
      </c>
      <c r="K28" s="34">
        <v>497016346</v>
      </c>
      <c r="L28" s="34">
        <v>497016346</v>
      </c>
      <c r="M28" s="59">
        <v>11.43</v>
      </c>
      <c r="N28" s="59">
        <v>11.43</v>
      </c>
      <c r="O28" s="59">
        <f t="shared" si="0"/>
        <v>3.8810186597516764E-3</v>
      </c>
      <c r="P28" s="59">
        <v>0</v>
      </c>
      <c r="Q28" s="59">
        <v>0</v>
      </c>
      <c r="R28" s="55"/>
    </row>
    <row r="29" spans="1:18" s="87" customFormat="1" ht="24.75" customHeight="1">
      <c r="A29" s="29" t="s">
        <v>116</v>
      </c>
      <c r="B29" s="71" t="s">
        <v>19</v>
      </c>
      <c r="C29" s="30">
        <v>50000000000</v>
      </c>
      <c r="D29" s="30">
        <v>0</v>
      </c>
      <c r="E29" s="30">
        <v>0</v>
      </c>
      <c r="F29" s="30">
        <v>0</v>
      </c>
      <c r="G29" s="30">
        <v>1527686128.9400001</v>
      </c>
      <c r="H29" s="30">
        <v>1522736128.9400001</v>
      </c>
      <c r="I29" s="30">
        <v>1522736128.9400001</v>
      </c>
      <c r="J29" s="30">
        <v>1527686128.9400001</v>
      </c>
      <c r="K29" s="30">
        <v>1522736128.9400001</v>
      </c>
      <c r="L29" s="30">
        <v>1522736128.9400001</v>
      </c>
      <c r="M29" s="57">
        <v>3.05</v>
      </c>
      <c r="N29" s="57">
        <v>3.05</v>
      </c>
      <c r="O29" s="57">
        <f t="shared" si="0"/>
        <v>1.1890488869945889E-2</v>
      </c>
      <c r="P29" s="57">
        <v>48472313871.059998</v>
      </c>
      <c r="Q29" s="57">
        <v>0</v>
      </c>
      <c r="R29" s="55"/>
    </row>
    <row r="30" spans="1:18" s="87" customFormat="1" ht="24.75" customHeight="1">
      <c r="A30" s="31" t="s">
        <v>117</v>
      </c>
      <c r="B30" s="72" t="s">
        <v>20</v>
      </c>
      <c r="C30" s="32">
        <v>40000000000</v>
      </c>
      <c r="D30" s="32">
        <v>0</v>
      </c>
      <c r="E30" s="32">
        <v>0</v>
      </c>
      <c r="F30" s="32">
        <v>0</v>
      </c>
      <c r="G30" s="32">
        <v>1527686128.9400001</v>
      </c>
      <c r="H30" s="32">
        <v>1522736128.9400001</v>
      </c>
      <c r="I30" s="32">
        <v>1522736128.9400001</v>
      </c>
      <c r="J30" s="32">
        <v>1527686128.9400001</v>
      </c>
      <c r="K30" s="32">
        <v>1522736128.9400001</v>
      </c>
      <c r="L30" s="32">
        <v>1522736128.9400001</v>
      </c>
      <c r="M30" s="58">
        <v>3.81</v>
      </c>
      <c r="N30" s="58">
        <v>3.81</v>
      </c>
      <c r="O30" s="58">
        <f t="shared" si="0"/>
        <v>1.1890488869945889E-2</v>
      </c>
      <c r="P30" s="58">
        <v>38472313871.059998</v>
      </c>
      <c r="Q30" s="58">
        <v>0</v>
      </c>
      <c r="R30" s="55"/>
    </row>
    <row r="31" spans="1:18" s="87" customFormat="1" ht="24.75" customHeight="1">
      <c r="A31" s="31" t="s">
        <v>118</v>
      </c>
      <c r="B31" s="72" t="s">
        <v>21</v>
      </c>
      <c r="C31" s="32">
        <v>10000000000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58">
        <v>0</v>
      </c>
      <c r="N31" s="58">
        <v>0</v>
      </c>
      <c r="O31" s="58">
        <f t="shared" si="0"/>
        <v>0</v>
      </c>
      <c r="P31" s="58">
        <v>10000000000</v>
      </c>
      <c r="Q31" s="58">
        <v>0</v>
      </c>
      <c r="R31" s="55"/>
    </row>
    <row r="32" spans="1:18" s="87" customFormat="1" ht="24.75" customHeight="1">
      <c r="A32" s="31" t="s">
        <v>119</v>
      </c>
      <c r="B32" s="72" t="s">
        <v>22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58">
        <v>0</v>
      </c>
      <c r="N32" s="58">
        <v>0</v>
      </c>
      <c r="O32" s="58">
        <f t="shared" si="0"/>
        <v>0</v>
      </c>
      <c r="P32" s="58">
        <v>0</v>
      </c>
      <c r="Q32" s="58">
        <v>0</v>
      </c>
      <c r="R32" s="55"/>
    </row>
    <row r="33" spans="1:18" s="87" customFormat="1" ht="24.75" customHeight="1">
      <c r="A33" s="29" t="s">
        <v>120</v>
      </c>
      <c r="B33" s="71" t="s">
        <v>25</v>
      </c>
      <c r="C33" s="30">
        <v>78579343910431</v>
      </c>
      <c r="D33" s="30">
        <v>77722152092839.297</v>
      </c>
      <c r="E33" s="30">
        <v>5874896243830.2002</v>
      </c>
      <c r="F33" s="30">
        <v>5874896243830.2002</v>
      </c>
      <c r="G33" s="30">
        <v>-244942752000</v>
      </c>
      <c r="H33" s="30">
        <v>6537952642844.8799</v>
      </c>
      <c r="I33" s="30">
        <v>6537952642844.8799</v>
      </c>
      <c r="J33" s="30">
        <v>77477209340839.297</v>
      </c>
      <c r="K33" s="30">
        <v>12412848886675</v>
      </c>
      <c r="L33" s="30">
        <v>12412848886675</v>
      </c>
      <c r="M33" s="57">
        <v>15.8</v>
      </c>
      <c r="N33" s="57">
        <v>15.8</v>
      </c>
      <c r="O33" s="57">
        <f t="shared" si="0"/>
        <v>96.927391900836</v>
      </c>
      <c r="P33" s="57">
        <v>1102134569591.6299</v>
      </c>
      <c r="Q33" s="57">
        <v>0</v>
      </c>
      <c r="R33" s="55"/>
    </row>
    <row r="34" spans="1:18" s="87" customFormat="1" ht="24.75" customHeight="1">
      <c r="A34" s="31" t="s">
        <v>121</v>
      </c>
      <c r="B34" s="72" t="s">
        <v>25</v>
      </c>
      <c r="C34" s="32">
        <v>78579343910431</v>
      </c>
      <c r="D34" s="32">
        <v>77722152092839.297</v>
      </c>
      <c r="E34" s="32">
        <v>5874896243830.2002</v>
      </c>
      <c r="F34" s="32">
        <v>5874896243830.2002</v>
      </c>
      <c r="G34" s="32">
        <v>-244942752000</v>
      </c>
      <c r="H34" s="32">
        <v>6537952642844.8799</v>
      </c>
      <c r="I34" s="32">
        <v>6537952642844.8799</v>
      </c>
      <c r="J34" s="32">
        <v>77477209340839.297</v>
      </c>
      <c r="K34" s="32">
        <v>12412848886675</v>
      </c>
      <c r="L34" s="32">
        <v>12412848886675</v>
      </c>
      <c r="M34" s="58">
        <v>15.8</v>
      </c>
      <c r="N34" s="58">
        <v>15.8</v>
      </c>
      <c r="O34" s="58">
        <f t="shared" si="0"/>
        <v>96.927391900836</v>
      </c>
      <c r="P34" s="58">
        <v>1102134569591.6299</v>
      </c>
      <c r="Q34" s="58">
        <v>0</v>
      </c>
      <c r="R34" s="55"/>
    </row>
    <row r="35" spans="1:18" s="87" customFormat="1" ht="24.75" customHeight="1">
      <c r="A35" s="33" t="s">
        <v>122</v>
      </c>
      <c r="B35" s="73" t="s">
        <v>26</v>
      </c>
      <c r="C35" s="34">
        <v>37878493459437</v>
      </c>
      <c r="D35" s="34">
        <v>37878493459437</v>
      </c>
      <c r="E35" s="34">
        <v>2854755750394</v>
      </c>
      <c r="F35" s="34">
        <v>2854755750394</v>
      </c>
      <c r="G35" s="34">
        <v>0</v>
      </c>
      <c r="H35" s="34">
        <v>2905504413898</v>
      </c>
      <c r="I35" s="34">
        <v>2905504413898</v>
      </c>
      <c r="J35" s="34">
        <v>37878493459437</v>
      </c>
      <c r="K35" s="34">
        <v>5760260164292</v>
      </c>
      <c r="L35" s="34">
        <v>5760260164292</v>
      </c>
      <c r="M35" s="59">
        <v>15.21</v>
      </c>
      <c r="N35" s="59">
        <v>15.21</v>
      </c>
      <c r="O35" s="59">
        <f t="shared" si="0"/>
        <v>44.979762461658581</v>
      </c>
      <c r="P35" s="59">
        <v>0</v>
      </c>
      <c r="Q35" s="59">
        <v>0</v>
      </c>
      <c r="R35" s="55"/>
    </row>
    <row r="36" spans="1:18" s="87" customFormat="1" ht="24.75" customHeight="1">
      <c r="A36" s="35" t="s">
        <v>123</v>
      </c>
      <c r="B36" s="74" t="s">
        <v>27</v>
      </c>
      <c r="C36" s="42">
        <v>800000000</v>
      </c>
      <c r="D36" s="42">
        <v>800000000</v>
      </c>
      <c r="E36" s="42">
        <v>0</v>
      </c>
      <c r="F36" s="42">
        <v>0</v>
      </c>
      <c r="G36" s="42">
        <v>0</v>
      </c>
      <c r="H36" s="42">
        <v>27185659</v>
      </c>
      <c r="I36" s="42">
        <v>27185659</v>
      </c>
      <c r="J36" s="42">
        <v>800000000</v>
      </c>
      <c r="K36" s="42">
        <v>27185659</v>
      </c>
      <c r="L36" s="42">
        <v>27185659</v>
      </c>
      <c r="M36" s="60">
        <v>3.4</v>
      </c>
      <c r="N36" s="60">
        <v>3.4</v>
      </c>
      <c r="O36" s="60">
        <f t="shared" si="0"/>
        <v>2.1228285690355568E-4</v>
      </c>
      <c r="P36" s="60">
        <v>0</v>
      </c>
      <c r="Q36" s="60">
        <v>0</v>
      </c>
      <c r="R36" s="55"/>
    </row>
    <row r="37" spans="1:18" s="87" customFormat="1" ht="24.75" customHeight="1">
      <c r="A37" s="35" t="s">
        <v>124</v>
      </c>
      <c r="B37" s="74" t="s">
        <v>28</v>
      </c>
      <c r="C37" s="42">
        <v>37877693459437</v>
      </c>
      <c r="D37" s="42">
        <v>37877693459437</v>
      </c>
      <c r="E37" s="42">
        <v>2854755750394</v>
      </c>
      <c r="F37" s="42">
        <v>2854755750394</v>
      </c>
      <c r="G37" s="42">
        <v>0</v>
      </c>
      <c r="H37" s="42">
        <v>2905477228239</v>
      </c>
      <c r="I37" s="42">
        <v>2905477228239</v>
      </c>
      <c r="J37" s="42">
        <v>37877693459437</v>
      </c>
      <c r="K37" s="42">
        <v>5760232978633</v>
      </c>
      <c r="L37" s="42">
        <v>5760232978633</v>
      </c>
      <c r="M37" s="60">
        <v>15.21</v>
      </c>
      <c r="N37" s="60">
        <v>15.21</v>
      </c>
      <c r="O37" s="60">
        <f t="shared" si="0"/>
        <v>44.979550178801674</v>
      </c>
      <c r="P37" s="60">
        <v>0</v>
      </c>
      <c r="Q37" s="60">
        <v>0</v>
      </c>
      <c r="R37" s="55"/>
    </row>
    <row r="38" spans="1:18" s="87" customFormat="1" ht="24.75" customHeight="1">
      <c r="A38" s="35" t="s">
        <v>125</v>
      </c>
      <c r="B38" s="74" t="s">
        <v>96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60">
        <v>0</v>
      </c>
      <c r="N38" s="60">
        <v>0</v>
      </c>
      <c r="O38" s="60">
        <f t="shared" si="0"/>
        <v>0</v>
      </c>
      <c r="P38" s="60">
        <v>0</v>
      </c>
      <c r="Q38" s="60">
        <v>0</v>
      </c>
      <c r="R38" s="55"/>
    </row>
    <row r="39" spans="1:18" s="89" customFormat="1" ht="24.75" customHeight="1">
      <c r="A39" s="33" t="s">
        <v>126</v>
      </c>
      <c r="B39" s="73" t="s">
        <v>29</v>
      </c>
      <c r="C39" s="34">
        <v>564733968380</v>
      </c>
      <c r="D39" s="34">
        <v>564733968380</v>
      </c>
      <c r="E39" s="34">
        <v>41269211427</v>
      </c>
      <c r="F39" s="34">
        <v>41269211427</v>
      </c>
      <c r="G39" s="34">
        <v>0</v>
      </c>
      <c r="H39" s="34">
        <v>40632509286</v>
      </c>
      <c r="I39" s="34">
        <v>40632509286</v>
      </c>
      <c r="J39" s="34">
        <v>564733968380</v>
      </c>
      <c r="K39" s="34">
        <v>81901720713</v>
      </c>
      <c r="L39" s="34">
        <v>81901720713</v>
      </c>
      <c r="M39" s="59">
        <v>14.5</v>
      </c>
      <c r="N39" s="59">
        <v>14.5</v>
      </c>
      <c r="O39" s="59">
        <f t="shared" si="0"/>
        <v>0.63954054813505756</v>
      </c>
      <c r="P39" s="59">
        <v>0</v>
      </c>
      <c r="Q39" s="59">
        <v>0</v>
      </c>
      <c r="R39" s="62"/>
    </row>
    <row r="40" spans="1:18" s="87" customFormat="1" ht="24.75" customHeight="1">
      <c r="A40" s="35" t="s">
        <v>127</v>
      </c>
      <c r="B40" s="74" t="s">
        <v>128</v>
      </c>
      <c r="C40" s="42">
        <v>100000000</v>
      </c>
      <c r="D40" s="42">
        <v>100000000</v>
      </c>
      <c r="E40" s="42">
        <v>0</v>
      </c>
      <c r="F40" s="42">
        <v>0</v>
      </c>
      <c r="G40" s="42">
        <v>0</v>
      </c>
      <c r="H40" s="42">
        <v>765981</v>
      </c>
      <c r="I40" s="42">
        <v>765981</v>
      </c>
      <c r="J40" s="42">
        <v>100000000</v>
      </c>
      <c r="K40" s="42">
        <v>765981</v>
      </c>
      <c r="L40" s="42">
        <v>765981</v>
      </c>
      <c r="M40" s="60">
        <v>0.77</v>
      </c>
      <c r="N40" s="60">
        <v>0.77</v>
      </c>
      <c r="O40" s="60">
        <f t="shared" si="0"/>
        <v>5.9812651594667051E-6</v>
      </c>
      <c r="P40" s="60">
        <v>0</v>
      </c>
      <c r="Q40" s="60">
        <v>0</v>
      </c>
      <c r="R40" s="55"/>
    </row>
    <row r="41" spans="1:18" s="87" customFormat="1" ht="24.75" customHeight="1">
      <c r="A41" s="35" t="s">
        <v>129</v>
      </c>
      <c r="B41" s="74" t="s">
        <v>130</v>
      </c>
      <c r="C41" s="42">
        <v>564633968380</v>
      </c>
      <c r="D41" s="42">
        <v>564633968380</v>
      </c>
      <c r="E41" s="42">
        <v>41269211427</v>
      </c>
      <c r="F41" s="42">
        <v>41269211427</v>
      </c>
      <c r="G41" s="42">
        <v>0</v>
      </c>
      <c r="H41" s="42">
        <v>40631743305</v>
      </c>
      <c r="I41" s="42">
        <v>40631743305</v>
      </c>
      <c r="J41" s="42">
        <v>564633968380</v>
      </c>
      <c r="K41" s="42">
        <v>81900954732</v>
      </c>
      <c r="L41" s="42">
        <v>81900954732</v>
      </c>
      <c r="M41" s="60">
        <v>14.51</v>
      </c>
      <c r="N41" s="60">
        <v>14.51</v>
      </c>
      <c r="O41" s="60">
        <f t="shared" si="0"/>
        <v>0.63953456686989807</v>
      </c>
      <c r="P41" s="60">
        <v>0</v>
      </c>
      <c r="Q41" s="60">
        <v>0</v>
      </c>
      <c r="R41" s="55"/>
    </row>
    <row r="42" spans="1:18" s="87" customFormat="1" ht="24.75" customHeight="1">
      <c r="A42" s="33" t="s">
        <v>131</v>
      </c>
      <c r="B42" s="73" t="s">
        <v>30</v>
      </c>
      <c r="C42" s="34">
        <v>35598988264770</v>
      </c>
      <c r="D42" s="34">
        <v>35598988264770</v>
      </c>
      <c r="E42" s="34">
        <v>2957428877665.79</v>
      </c>
      <c r="F42" s="34">
        <v>2957428877665.79</v>
      </c>
      <c r="G42" s="34">
        <v>0</v>
      </c>
      <c r="H42" s="34">
        <v>2991108274700.21</v>
      </c>
      <c r="I42" s="34">
        <v>2991108274700.21</v>
      </c>
      <c r="J42" s="34">
        <v>35598988264770</v>
      </c>
      <c r="K42" s="34">
        <v>5948537152366</v>
      </c>
      <c r="L42" s="34">
        <v>5948537152366</v>
      </c>
      <c r="M42" s="59">
        <v>16.71</v>
      </c>
      <c r="N42" s="59">
        <v>16.71</v>
      </c>
      <c r="O42" s="59">
        <f t="shared" si="0"/>
        <v>46.449948522535209</v>
      </c>
      <c r="P42" s="59">
        <v>0</v>
      </c>
      <c r="Q42" s="59">
        <v>0</v>
      </c>
      <c r="R42" s="55"/>
    </row>
    <row r="43" spans="1:18" s="87" customFormat="1" ht="24.75" customHeight="1">
      <c r="A43" s="35" t="s">
        <v>132</v>
      </c>
      <c r="B43" s="74" t="s">
        <v>31</v>
      </c>
      <c r="C43" s="42">
        <v>15374921117</v>
      </c>
      <c r="D43" s="42">
        <v>15374921117</v>
      </c>
      <c r="E43" s="42">
        <v>267471166.41999999</v>
      </c>
      <c r="F43" s="42">
        <v>267471166.41999999</v>
      </c>
      <c r="G43" s="42">
        <v>0</v>
      </c>
      <c r="H43" s="42">
        <v>267471166.41999999</v>
      </c>
      <c r="I43" s="42">
        <v>267471166.41999999</v>
      </c>
      <c r="J43" s="42">
        <v>15374921117</v>
      </c>
      <c r="K43" s="42">
        <v>534942332.83999997</v>
      </c>
      <c r="L43" s="42">
        <v>534942332.83999997</v>
      </c>
      <c r="M43" s="60">
        <v>3.48</v>
      </c>
      <c r="N43" s="60">
        <v>3.48</v>
      </c>
      <c r="O43" s="60">
        <f t="shared" si="0"/>
        <v>4.1771688041083704E-3</v>
      </c>
      <c r="P43" s="60">
        <v>0</v>
      </c>
      <c r="Q43" s="60">
        <v>0</v>
      </c>
      <c r="R43" s="55"/>
    </row>
    <row r="44" spans="1:18" s="87" customFormat="1" ht="24.75" customHeight="1">
      <c r="A44" s="35" t="s">
        <v>133</v>
      </c>
      <c r="B44" s="74" t="s">
        <v>32</v>
      </c>
      <c r="C44" s="42">
        <v>35583613343653</v>
      </c>
      <c r="D44" s="42">
        <v>35583613343653</v>
      </c>
      <c r="E44" s="42">
        <v>2957161406499.3701</v>
      </c>
      <c r="F44" s="42">
        <v>2957161406499.3701</v>
      </c>
      <c r="G44" s="42">
        <v>0</v>
      </c>
      <c r="H44" s="42">
        <v>2990840803533.79</v>
      </c>
      <c r="I44" s="42">
        <v>2990840803533.79</v>
      </c>
      <c r="J44" s="42">
        <v>35583613343653</v>
      </c>
      <c r="K44" s="42">
        <v>5948002210033.1602</v>
      </c>
      <c r="L44" s="42">
        <v>5948002210033.1602</v>
      </c>
      <c r="M44" s="60">
        <v>16.72</v>
      </c>
      <c r="N44" s="60">
        <v>16.72</v>
      </c>
      <c r="O44" s="60">
        <f t="shared" si="0"/>
        <v>46.445771353731104</v>
      </c>
      <c r="P44" s="60">
        <v>0</v>
      </c>
      <c r="Q44" s="60">
        <v>0</v>
      </c>
      <c r="R44" s="55"/>
    </row>
    <row r="45" spans="1:18" s="87" customFormat="1" ht="24.75" customHeight="1">
      <c r="A45" s="35" t="s">
        <v>134</v>
      </c>
      <c r="B45" s="74" t="s">
        <v>33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60">
        <v>0</v>
      </c>
      <c r="N45" s="60">
        <v>0</v>
      </c>
      <c r="O45" s="60">
        <f t="shared" si="0"/>
        <v>0</v>
      </c>
      <c r="P45" s="60">
        <v>0</v>
      </c>
      <c r="Q45" s="60">
        <v>0</v>
      </c>
      <c r="R45" s="55"/>
    </row>
    <row r="46" spans="1:18" s="87" customFormat="1" ht="24.75" customHeight="1">
      <c r="A46" s="33" t="s">
        <v>135</v>
      </c>
      <c r="B46" s="73" t="s">
        <v>34</v>
      </c>
      <c r="C46" s="34">
        <v>2959609360868</v>
      </c>
      <c r="D46" s="34">
        <v>2547926960334.3701</v>
      </c>
      <c r="E46" s="34">
        <v>775627143.37</v>
      </c>
      <c r="F46" s="34">
        <v>775627143.37</v>
      </c>
      <c r="G46" s="34">
        <v>0</v>
      </c>
      <c r="H46" s="34">
        <v>562245568884.07996</v>
      </c>
      <c r="I46" s="34">
        <v>562245568884.07996</v>
      </c>
      <c r="J46" s="34">
        <v>2547926960334.3701</v>
      </c>
      <c r="K46" s="34">
        <v>563021196027.44995</v>
      </c>
      <c r="L46" s="34">
        <v>563021196027.44995</v>
      </c>
      <c r="M46" s="59">
        <v>19.02</v>
      </c>
      <c r="N46" s="59">
        <v>19.02</v>
      </c>
      <c r="O46" s="59">
        <f t="shared" si="0"/>
        <v>4.396426365458491</v>
      </c>
      <c r="P46" s="59">
        <v>411682400533.63</v>
      </c>
      <c r="Q46" s="59">
        <v>0</v>
      </c>
      <c r="R46" s="55"/>
    </row>
    <row r="47" spans="1:18" s="87" customFormat="1" ht="24.75" customHeight="1">
      <c r="A47" s="35" t="s">
        <v>136</v>
      </c>
      <c r="B47" s="74" t="s">
        <v>80</v>
      </c>
      <c r="C47" s="42">
        <v>1209816123671</v>
      </c>
      <c r="D47" s="42">
        <v>1209816123671</v>
      </c>
      <c r="E47" s="42">
        <v>0</v>
      </c>
      <c r="F47" s="42">
        <v>0</v>
      </c>
      <c r="G47" s="42">
        <v>0</v>
      </c>
      <c r="H47" s="42">
        <v>362992312145.98999</v>
      </c>
      <c r="I47" s="42">
        <v>362992312145.98999</v>
      </c>
      <c r="J47" s="42">
        <v>1209816123671</v>
      </c>
      <c r="K47" s="42">
        <v>362992312145.98999</v>
      </c>
      <c r="L47" s="42">
        <v>362992312145.98999</v>
      </c>
      <c r="M47" s="60">
        <v>30</v>
      </c>
      <c r="N47" s="60">
        <v>30</v>
      </c>
      <c r="O47" s="60">
        <f t="shared" si="0"/>
        <v>2.8344740532638184</v>
      </c>
      <c r="P47" s="60">
        <v>0</v>
      </c>
      <c r="Q47" s="60">
        <v>0</v>
      </c>
      <c r="R47" s="55"/>
    </row>
    <row r="48" spans="1:18" s="87" customFormat="1" ht="24.75" customHeight="1">
      <c r="A48" s="35" t="s">
        <v>137</v>
      </c>
      <c r="B48" s="74" t="s">
        <v>35</v>
      </c>
      <c r="C48" s="42">
        <v>38148567016</v>
      </c>
      <c r="D48" s="42">
        <v>19074283508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19074283508</v>
      </c>
      <c r="K48" s="42">
        <v>0</v>
      </c>
      <c r="L48" s="42">
        <v>0</v>
      </c>
      <c r="M48" s="60">
        <v>0</v>
      </c>
      <c r="N48" s="60">
        <v>0</v>
      </c>
      <c r="O48" s="60">
        <f t="shared" si="0"/>
        <v>0</v>
      </c>
      <c r="P48" s="60">
        <v>19074283508</v>
      </c>
      <c r="Q48" s="60">
        <v>0</v>
      </c>
      <c r="R48" s="55"/>
    </row>
    <row r="49" spans="1:18" s="87" customFormat="1" ht="24.75" customHeight="1">
      <c r="A49" s="35" t="s">
        <v>138</v>
      </c>
      <c r="B49" s="74" t="s">
        <v>36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60">
        <v>0</v>
      </c>
      <c r="N49" s="60">
        <v>0</v>
      </c>
      <c r="O49" s="60">
        <f t="shared" si="0"/>
        <v>0</v>
      </c>
      <c r="P49" s="60">
        <v>0</v>
      </c>
      <c r="Q49" s="60">
        <v>0</v>
      </c>
      <c r="R49" s="55"/>
    </row>
    <row r="50" spans="1:18" s="87" customFormat="1" ht="24.75" customHeight="1">
      <c r="A50" s="35" t="s">
        <v>139</v>
      </c>
      <c r="B50" s="74" t="s">
        <v>37</v>
      </c>
      <c r="C50" s="42">
        <v>89013323038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60">
        <v>0</v>
      </c>
      <c r="N50" s="60">
        <v>0</v>
      </c>
      <c r="O50" s="60">
        <f t="shared" si="0"/>
        <v>0</v>
      </c>
      <c r="P50" s="60">
        <v>89013323038</v>
      </c>
      <c r="Q50" s="60">
        <v>0</v>
      </c>
      <c r="R50" s="55"/>
    </row>
    <row r="51" spans="1:18" s="87" customFormat="1" ht="24.75" customHeight="1">
      <c r="A51" s="35" t="s">
        <v>140</v>
      </c>
      <c r="B51" s="74" t="s">
        <v>81</v>
      </c>
      <c r="C51" s="42">
        <v>477818926012</v>
      </c>
      <c r="D51" s="42">
        <v>477818926012</v>
      </c>
      <c r="E51" s="42">
        <v>0</v>
      </c>
      <c r="F51" s="42">
        <v>0</v>
      </c>
      <c r="G51" s="42">
        <v>0</v>
      </c>
      <c r="H51" s="42">
        <v>131910037131.33</v>
      </c>
      <c r="I51" s="42">
        <v>131910037131.33</v>
      </c>
      <c r="J51" s="42">
        <v>477818926012</v>
      </c>
      <c r="K51" s="42">
        <v>131910037131.33</v>
      </c>
      <c r="L51" s="42">
        <v>131910037131.33</v>
      </c>
      <c r="M51" s="60">
        <v>27.61</v>
      </c>
      <c r="N51" s="60">
        <v>27.61</v>
      </c>
      <c r="O51" s="60">
        <f t="shared" si="0"/>
        <v>1.0300371801357784</v>
      </c>
      <c r="P51" s="60">
        <v>0</v>
      </c>
      <c r="Q51" s="60">
        <v>0</v>
      </c>
      <c r="R51" s="55"/>
    </row>
    <row r="52" spans="1:18" s="87" customFormat="1" ht="24.75" customHeight="1">
      <c r="A52" s="35" t="s">
        <v>141</v>
      </c>
      <c r="B52" s="74" t="s">
        <v>38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60">
        <v>0</v>
      </c>
      <c r="N52" s="60">
        <v>0</v>
      </c>
      <c r="O52" s="60">
        <f t="shared" si="0"/>
        <v>0</v>
      </c>
      <c r="P52" s="60">
        <v>0</v>
      </c>
      <c r="Q52" s="60">
        <v>0</v>
      </c>
      <c r="R52" s="55"/>
    </row>
    <row r="53" spans="1:18" s="87" customFormat="1" ht="24.75" customHeight="1">
      <c r="A53" s="35" t="s">
        <v>142</v>
      </c>
      <c r="B53" s="74" t="s">
        <v>222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60">
        <v>0</v>
      </c>
      <c r="N53" s="60">
        <v>0</v>
      </c>
      <c r="O53" s="60">
        <f t="shared" si="0"/>
        <v>0</v>
      </c>
      <c r="P53" s="60">
        <v>0</v>
      </c>
      <c r="Q53" s="60">
        <v>0</v>
      </c>
      <c r="R53" s="55"/>
    </row>
    <row r="54" spans="1:18" s="87" customFormat="1" ht="24.75" customHeight="1">
      <c r="A54" s="35" t="s">
        <v>143</v>
      </c>
      <c r="B54" s="74" t="s">
        <v>223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60">
        <v>0</v>
      </c>
      <c r="N54" s="60">
        <v>0</v>
      </c>
      <c r="O54" s="60">
        <f t="shared" si="0"/>
        <v>0</v>
      </c>
      <c r="P54" s="60">
        <v>0</v>
      </c>
      <c r="Q54" s="60">
        <v>0</v>
      </c>
      <c r="R54" s="55"/>
    </row>
    <row r="55" spans="1:18" s="87" customFormat="1" ht="24.75" customHeight="1">
      <c r="A55" s="35" t="s">
        <v>144</v>
      </c>
      <c r="B55" s="74" t="s">
        <v>78</v>
      </c>
      <c r="C55" s="42">
        <v>42000000000</v>
      </c>
      <c r="D55" s="42">
        <v>42000000000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42000000000</v>
      </c>
      <c r="K55" s="42">
        <v>0</v>
      </c>
      <c r="L55" s="42">
        <v>0</v>
      </c>
      <c r="M55" s="60">
        <v>0</v>
      </c>
      <c r="N55" s="60">
        <v>0</v>
      </c>
      <c r="O55" s="60">
        <f t="shared" si="0"/>
        <v>0</v>
      </c>
      <c r="P55" s="60">
        <v>0</v>
      </c>
      <c r="Q55" s="60">
        <v>0</v>
      </c>
      <c r="R55" s="55"/>
    </row>
    <row r="56" spans="1:18" s="87" customFormat="1" ht="24.75" customHeight="1">
      <c r="A56" s="35" t="s">
        <v>145</v>
      </c>
      <c r="B56" s="74" t="s">
        <v>79</v>
      </c>
      <c r="C56" s="42">
        <v>37043571600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60">
        <v>0</v>
      </c>
      <c r="N56" s="60">
        <v>0</v>
      </c>
      <c r="O56" s="60">
        <f t="shared" si="0"/>
        <v>0</v>
      </c>
      <c r="P56" s="60">
        <v>37043571600</v>
      </c>
      <c r="Q56" s="60">
        <v>0</v>
      </c>
      <c r="R56" s="55"/>
    </row>
    <row r="57" spans="1:18" s="87" customFormat="1" ht="24.75" customHeight="1">
      <c r="A57" s="35" t="s">
        <v>146</v>
      </c>
      <c r="B57" s="74" t="s">
        <v>147</v>
      </c>
      <c r="C57" s="42">
        <v>5000000000</v>
      </c>
      <c r="D57" s="42">
        <v>5000000000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5000000000</v>
      </c>
      <c r="K57" s="42">
        <v>0</v>
      </c>
      <c r="L57" s="42">
        <v>0</v>
      </c>
      <c r="M57" s="60">
        <v>0</v>
      </c>
      <c r="N57" s="60">
        <v>0</v>
      </c>
      <c r="O57" s="60">
        <f t="shared" si="0"/>
        <v>0</v>
      </c>
      <c r="P57" s="60">
        <v>0</v>
      </c>
      <c r="Q57" s="60">
        <v>0</v>
      </c>
      <c r="R57" s="55"/>
    </row>
    <row r="58" spans="1:18" s="87" customFormat="1" ht="24.75" customHeight="1">
      <c r="A58" s="35" t="s">
        <v>148</v>
      </c>
      <c r="B58" s="74" t="s">
        <v>92</v>
      </c>
      <c r="C58" s="42">
        <v>267326849531</v>
      </c>
      <c r="D58" s="42">
        <v>775627143.37</v>
      </c>
      <c r="E58" s="42">
        <v>775627143.37</v>
      </c>
      <c r="F58" s="42">
        <v>775627143.37</v>
      </c>
      <c r="G58" s="42">
        <v>0</v>
      </c>
      <c r="H58" s="42">
        <v>0</v>
      </c>
      <c r="I58" s="42">
        <v>0</v>
      </c>
      <c r="J58" s="42">
        <v>775627143.37</v>
      </c>
      <c r="K58" s="42">
        <v>775627143.37</v>
      </c>
      <c r="L58" s="42">
        <v>775627143.37</v>
      </c>
      <c r="M58" s="60">
        <v>0.28999999999999998</v>
      </c>
      <c r="N58" s="60">
        <v>0.28999999999999998</v>
      </c>
      <c r="O58" s="60">
        <f t="shared" si="0"/>
        <v>6.0565883610372425E-3</v>
      </c>
      <c r="P58" s="60">
        <v>266551222387.63</v>
      </c>
      <c r="Q58" s="60">
        <v>0</v>
      </c>
      <c r="R58" s="55"/>
    </row>
    <row r="59" spans="1:18" s="87" customFormat="1" ht="24.75" customHeight="1">
      <c r="A59" s="35" t="s">
        <v>238</v>
      </c>
      <c r="B59" s="74" t="s">
        <v>247</v>
      </c>
      <c r="C59" s="42">
        <v>555409400000</v>
      </c>
      <c r="D59" s="42">
        <v>555409400000</v>
      </c>
      <c r="E59" s="42">
        <v>0</v>
      </c>
      <c r="F59" s="42">
        <v>0</v>
      </c>
      <c r="G59" s="42">
        <v>0</v>
      </c>
      <c r="H59" s="42">
        <v>44241260445.550003</v>
      </c>
      <c r="I59" s="42">
        <v>44241260445.550003</v>
      </c>
      <c r="J59" s="42">
        <v>555409400000</v>
      </c>
      <c r="K59" s="42">
        <v>44241260445.550003</v>
      </c>
      <c r="L59" s="42">
        <v>44241260445.550003</v>
      </c>
      <c r="M59" s="60">
        <v>7.97</v>
      </c>
      <c r="N59" s="60">
        <v>7.97</v>
      </c>
      <c r="O59" s="60">
        <f t="shared" si="0"/>
        <v>0.34546380355891421</v>
      </c>
      <c r="P59" s="60">
        <v>0</v>
      </c>
      <c r="Q59" s="60">
        <v>0</v>
      </c>
      <c r="R59" s="55"/>
    </row>
    <row r="60" spans="1:18" s="87" customFormat="1" ht="24.75" customHeight="1">
      <c r="A60" s="35" t="s">
        <v>239</v>
      </c>
      <c r="B60" s="74" t="s">
        <v>248</v>
      </c>
      <c r="C60" s="42">
        <v>238032600000</v>
      </c>
      <c r="D60" s="42">
        <v>238032600000</v>
      </c>
      <c r="E60" s="42">
        <v>0</v>
      </c>
      <c r="F60" s="42">
        <v>0</v>
      </c>
      <c r="G60" s="42">
        <v>0</v>
      </c>
      <c r="H60" s="42">
        <v>23101959161.209999</v>
      </c>
      <c r="I60" s="42">
        <v>23101959161.209999</v>
      </c>
      <c r="J60" s="42">
        <v>238032600000</v>
      </c>
      <c r="K60" s="42">
        <v>23101959161.209999</v>
      </c>
      <c r="L60" s="42">
        <v>23101959161.209999</v>
      </c>
      <c r="M60" s="60">
        <v>9.7100000000000009</v>
      </c>
      <c r="N60" s="60">
        <v>9.7100000000000009</v>
      </c>
      <c r="O60" s="60">
        <f t="shared" si="0"/>
        <v>0.18039474013894344</v>
      </c>
      <c r="P60" s="60">
        <v>0</v>
      </c>
      <c r="Q60" s="60">
        <v>0</v>
      </c>
      <c r="R60" s="55"/>
    </row>
    <row r="61" spans="1:18" s="87" customFormat="1" ht="24.75" customHeight="1">
      <c r="A61" s="33" t="s">
        <v>149</v>
      </c>
      <c r="B61" s="73" t="s">
        <v>39</v>
      </c>
      <c r="C61" s="34">
        <v>491961111649</v>
      </c>
      <c r="D61" s="34">
        <v>491961111647</v>
      </c>
      <c r="E61" s="34">
        <v>15761871394.040001</v>
      </c>
      <c r="F61" s="34">
        <v>15761871394.040001</v>
      </c>
      <c r="G61" s="34">
        <v>0</v>
      </c>
      <c r="H61" s="34">
        <v>1325781999.5</v>
      </c>
      <c r="I61" s="34">
        <v>1325781999.5</v>
      </c>
      <c r="J61" s="34">
        <v>491961111647</v>
      </c>
      <c r="K61" s="34">
        <v>17087653393.540001</v>
      </c>
      <c r="L61" s="34">
        <v>17087653393.540001</v>
      </c>
      <c r="M61" s="59">
        <v>3.47</v>
      </c>
      <c r="N61" s="59">
        <v>3.47</v>
      </c>
      <c r="O61" s="59">
        <f t="shared" si="0"/>
        <v>0.13343122858115777</v>
      </c>
      <c r="P61" s="59">
        <v>2</v>
      </c>
      <c r="Q61" s="59">
        <v>0</v>
      </c>
      <c r="R61" s="55"/>
    </row>
    <row r="62" spans="1:18" s="87" customFormat="1" ht="24.75" customHeight="1">
      <c r="A62" s="35" t="s">
        <v>150</v>
      </c>
      <c r="B62" s="74" t="s">
        <v>40</v>
      </c>
      <c r="C62" s="42">
        <v>4144796316</v>
      </c>
      <c r="D62" s="42">
        <v>4144796315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4144796315</v>
      </c>
      <c r="K62" s="42">
        <v>0</v>
      </c>
      <c r="L62" s="42">
        <v>0</v>
      </c>
      <c r="M62" s="60">
        <v>0</v>
      </c>
      <c r="N62" s="60">
        <v>0</v>
      </c>
      <c r="O62" s="60">
        <f t="shared" si="0"/>
        <v>0</v>
      </c>
      <c r="P62" s="60">
        <v>1</v>
      </c>
      <c r="Q62" s="60">
        <v>0</v>
      </c>
      <c r="R62" s="55"/>
    </row>
    <row r="63" spans="1:18" s="87" customFormat="1" ht="24.75" customHeight="1">
      <c r="A63" s="35" t="s">
        <v>151</v>
      </c>
      <c r="B63" s="74" t="s">
        <v>41</v>
      </c>
      <c r="C63" s="42">
        <v>5427535123</v>
      </c>
      <c r="D63" s="42">
        <v>5427535122</v>
      </c>
      <c r="E63" s="42">
        <v>0</v>
      </c>
      <c r="F63" s="42">
        <v>0</v>
      </c>
      <c r="G63" s="42">
        <v>0</v>
      </c>
      <c r="H63" s="42">
        <v>25072697.5</v>
      </c>
      <c r="I63" s="42">
        <v>25072697.5</v>
      </c>
      <c r="J63" s="42">
        <v>5427535122</v>
      </c>
      <c r="K63" s="42">
        <v>25072697.5</v>
      </c>
      <c r="L63" s="42">
        <v>25072697.5</v>
      </c>
      <c r="M63" s="60">
        <v>0.46</v>
      </c>
      <c r="N63" s="60">
        <v>0.46</v>
      </c>
      <c r="O63" s="60">
        <f t="shared" si="0"/>
        <v>1.9578351422632934E-4</v>
      </c>
      <c r="P63" s="60">
        <v>1</v>
      </c>
      <c r="Q63" s="60">
        <v>0</v>
      </c>
      <c r="R63" s="55"/>
    </row>
    <row r="64" spans="1:18" s="87" customFormat="1" ht="24.75" customHeight="1">
      <c r="A64" s="35" t="s">
        <v>152</v>
      </c>
      <c r="B64" s="74" t="s">
        <v>42</v>
      </c>
      <c r="C64" s="42">
        <v>482388780210</v>
      </c>
      <c r="D64" s="42">
        <v>482388780210</v>
      </c>
      <c r="E64" s="42">
        <v>15761871394.040001</v>
      </c>
      <c r="F64" s="42">
        <v>15761871394.040001</v>
      </c>
      <c r="G64" s="42">
        <v>0</v>
      </c>
      <c r="H64" s="42">
        <v>1300709302</v>
      </c>
      <c r="I64" s="42">
        <v>1300709302</v>
      </c>
      <c r="J64" s="42">
        <v>482388780210</v>
      </c>
      <c r="K64" s="42">
        <v>17062580696.040001</v>
      </c>
      <c r="L64" s="42">
        <v>17062580696.040001</v>
      </c>
      <c r="M64" s="60">
        <v>3.54</v>
      </c>
      <c r="N64" s="60">
        <v>3.54</v>
      </c>
      <c r="O64" s="60">
        <f t="shared" si="0"/>
        <v>0.13323544506693147</v>
      </c>
      <c r="P64" s="60">
        <v>0</v>
      </c>
      <c r="Q64" s="60">
        <v>0</v>
      </c>
      <c r="R64" s="55"/>
    </row>
    <row r="65" spans="1:18" s="87" customFormat="1" ht="24.75" customHeight="1">
      <c r="A65" s="35" t="s">
        <v>153</v>
      </c>
      <c r="B65" s="74" t="s">
        <v>43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60">
        <v>0</v>
      </c>
      <c r="N65" s="60">
        <v>0</v>
      </c>
      <c r="O65" s="60">
        <f t="shared" si="0"/>
        <v>0</v>
      </c>
      <c r="P65" s="60">
        <v>0</v>
      </c>
      <c r="Q65" s="60">
        <v>0</v>
      </c>
      <c r="R65" s="55"/>
    </row>
    <row r="66" spans="1:18" s="87" customFormat="1" ht="24.75" customHeight="1">
      <c r="A66" s="35" t="s">
        <v>154</v>
      </c>
      <c r="B66" s="74" t="s">
        <v>155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60">
        <v>0</v>
      </c>
      <c r="N66" s="60">
        <v>0</v>
      </c>
      <c r="O66" s="60">
        <f t="shared" si="0"/>
        <v>0</v>
      </c>
      <c r="P66" s="60">
        <v>0</v>
      </c>
      <c r="Q66" s="60">
        <v>0</v>
      </c>
      <c r="R66" s="55"/>
    </row>
    <row r="67" spans="1:18" s="87" customFormat="1" ht="24.75" customHeight="1">
      <c r="A67" s="33" t="s">
        <v>156</v>
      </c>
      <c r="B67" s="73" t="s">
        <v>44</v>
      </c>
      <c r="C67" s="34">
        <v>834136242163</v>
      </c>
      <c r="D67" s="34">
        <v>564228920599</v>
      </c>
      <c r="E67" s="34">
        <v>0</v>
      </c>
      <c r="F67" s="34">
        <v>0</v>
      </c>
      <c r="G67" s="34">
        <v>-244942752000</v>
      </c>
      <c r="H67" s="34">
        <v>36959069660.089996</v>
      </c>
      <c r="I67" s="34">
        <v>36959069660.089996</v>
      </c>
      <c r="J67" s="34">
        <v>319286168599</v>
      </c>
      <c r="K67" s="34">
        <v>36959069660.089996</v>
      </c>
      <c r="L67" s="34">
        <v>36959069660.089996</v>
      </c>
      <c r="M67" s="59">
        <v>4.43</v>
      </c>
      <c r="N67" s="59">
        <v>4.43</v>
      </c>
      <c r="O67" s="59">
        <f t="shared" si="0"/>
        <v>0.28859984214255868</v>
      </c>
      <c r="P67" s="59">
        <v>514850073564</v>
      </c>
      <c r="Q67" s="59">
        <v>0</v>
      </c>
      <c r="R67" s="55"/>
    </row>
    <row r="68" spans="1:18" s="90" customFormat="1" ht="24.75" customHeight="1">
      <c r="A68" s="35" t="s">
        <v>157</v>
      </c>
      <c r="B68" s="74" t="s">
        <v>89</v>
      </c>
      <c r="C68" s="42">
        <v>34340103482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60">
        <v>0</v>
      </c>
      <c r="N68" s="60">
        <v>0</v>
      </c>
      <c r="O68" s="60">
        <f t="shared" si="0"/>
        <v>0</v>
      </c>
      <c r="P68" s="60">
        <v>34340103482</v>
      </c>
      <c r="Q68" s="60">
        <v>0</v>
      </c>
      <c r="R68" s="63"/>
    </row>
    <row r="69" spans="1:18" s="87" customFormat="1" ht="24.75" customHeight="1">
      <c r="A69" s="36" t="s">
        <v>158</v>
      </c>
      <c r="B69" s="75" t="s">
        <v>235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61">
        <v>0</v>
      </c>
      <c r="N69" s="61">
        <v>0</v>
      </c>
      <c r="O69" s="61">
        <f t="shared" si="0"/>
        <v>0</v>
      </c>
      <c r="P69" s="61">
        <v>0</v>
      </c>
      <c r="Q69" s="61">
        <v>0</v>
      </c>
      <c r="R69" s="55"/>
    </row>
    <row r="70" spans="1:18" s="87" customFormat="1" ht="24.75" customHeight="1">
      <c r="A70" s="36" t="s">
        <v>159</v>
      </c>
      <c r="B70" s="75" t="s">
        <v>160</v>
      </c>
      <c r="C70" s="37">
        <v>4593350188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61">
        <v>0</v>
      </c>
      <c r="N70" s="61">
        <v>0</v>
      </c>
      <c r="O70" s="61">
        <f t="shared" si="0"/>
        <v>0</v>
      </c>
      <c r="P70" s="61">
        <v>4593350188</v>
      </c>
      <c r="Q70" s="61">
        <v>0</v>
      </c>
      <c r="R70" s="55"/>
    </row>
    <row r="71" spans="1:18" s="87" customFormat="1" ht="24.75" customHeight="1">
      <c r="A71" s="36" t="s">
        <v>161</v>
      </c>
      <c r="B71" s="75" t="s">
        <v>45</v>
      </c>
      <c r="C71" s="37">
        <v>0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61">
        <v>0</v>
      </c>
      <c r="N71" s="61">
        <v>0</v>
      </c>
      <c r="O71" s="61">
        <f t="shared" si="0"/>
        <v>0</v>
      </c>
      <c r="P71" s="61">
        <v>0</v>
      </c>
      <c r="Q71" s="61">
        <v>0</v>
      </c>
      <c r="R71" s="55"/>
    </row>
    <row r="72" spans="1:18" s="87" customFormat="1" ht="24.75" customHeight="1">
      <c r="A72" s="36" t="s">
        <v>162</v>
      </c>
      <c r="B72" s="75" t="s">
        <v>46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61">
        <v>0</v>
      </c>
      <c r="N72" s="61">
        <v>0</v>
      </c>
      <c r="O72" s="61">
        <f t="shared" si="0"/>
        <v>0</v>
      </c>
      <c r="P72" s="61">
        <v>0</v>
      </c>
      <c r="Q72" s="61">
        <v>0</v>
      </c>
      <c r="R72" s="55"/>
    </row>
    <row r="73" spans="1:18" s="87" customFormat="1" ht="24.75" customHeight="1">
      <c r="A73" s="36" t="s">
        <v>163</v>
      </c>
      <c r="B73" s="75" t="s">
        <v>164</v>
      </c>
      <c r="C73" s="37">
        <v>22363361280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61">
        <v>0</v>
      </c>
      <c r="N73" s="61">
        <v>0</v>
      </c>
      <c r="O73" s="61">
        <f t="shared" si="0"/>
        <v>0</v>
      </c>
      <c r="P73" s="61">
        <v>22363361280</v>
      </c>
      <c r="Q73" s="61">
        <v>0</v>
      </c>
      <c r="R73" s="55"/>
    </row>
    <row r="74" spans="1:18" s="87" customFormat="1" ht="24.75" customHeight="1">
      <c r="A74" s="36" t="s">
        <v>165</v>
      </c>
      <c r="B74" s="75" t="s">
        <v>47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61">
        <v>0</v>
      </c>
      <c r="N74" s="61">
        <v>0</v>
      </c>
      <c r="O74" s="61">
        <f t="shared" si="0"/>
        <v>0</v>
      </c>
      <c r="P74" s="61">
        <v>0</v>
      </c>
      <c r="Q74" s="61">
        <v>0</v>
      </c>
      <c r="R74" s="55"/>
    </row>
    <row r="75" spans="1:18" s="87" customFormat="1" ht="24.75" customHeight="1">
      <c r="A75" s="36" t="s">
        <v>166</v>
      </c>
      <c r="B75" s="75" t="s">
        <v>167</v>
      </c>
      <c r="C75" s="37">
        <v>2461130671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61">
        <v>0</v>
      </c>
      <c r="N75" s="61">
        <v>0</v>
      </c>
      <c r="O75" s="61">
        <f t="shared" ref="O75:O136" si="1">L75/$L$139*100</f>
        <v>0</v>
      </c>
      <c r="P75" s="61">
        <v>2461130671</v>
      </c>
      <c r="Q75" s="61">
        <v>0</v>
      </c>
      <c r="R75" s="55"/>
    </row>
    <row r="76" spans="1:18" s="87" customFormat="1" ht="24.75" customHeight="1">
      <c r="A76" s="36" t="s">
        <v>168</v>
      </c>
      <c r="B76" s="75" t="s">
        <v>169</v>
      </c>
      <c r="C76" s="37">
        <v>4922261343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61">
        <v>0</v>
      </c>
      <c r="N76" s="61">
        <v>0</v>
      </c>
      <c r="O76" s="61">
        <f t="shared" si="1"/>
        <v>0</v>
      </c>
      <c r="P76" s="61">
        <v>4922261343</v>
      </c>
      <c r="Q76" s="61">
        <v>0</v>
      </c>
      <c r="R76" s="55"/>
    </row>
    <row r="77" spans="1:18" s="87" customFormat="1" ht="24.75" customHeight="1">
      <c r="A77" s="36" t="s">
        <v>170</v>
      </c>
      <c r="B77" s="75" t="s">
        <v>88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61">
        <v>0</v>
      </c>
      <c r="N77" s="61">
        <v>0</v>
      </c>
      <c r="O77" s="61">
        <f t="shared" si="1"/>
        <v>0</v>
      </c>
      <c r="P77" s="61">
        <v>0</v>
      </c>
      <c r="Q77" s="61">
        <v>0</v>
      </c>
      <c r="R77" s="55"/>
    </row>
    <row r="78" spans="1:18" s="87" customFormat="1" ht="24.75" customHeight="1">
      <c r="A78" s="36" t="s">
        <v>236</v>
      </c>
      <c r="B78" s="75" t="s">
        <v>237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61">
        <v>0</v>
      </c>
      <c r="N78" s="61">
        <v>0</v>
      </c>
      <c r="O78" s="61">
        <f t="shared" si="1"/>
        <v>0</v>
      </c>
      <c r="P78" s="61">
        <v>0</v>
      </c>
      <c r="Q78" s="61">
        <v>0</v>
      </c>
      <c r="R78" s="55"/>
    </row>
    <row r="79" spans="1:18" s="90" customFormat="1" ht="24.75" customHeight="1">
      <c r="A79" s="35" t="s">
        <v>171</v>
      </c>
      <c r="B79" s="74" t="s">
        <v>91</v>
      </c>
      <c r="C79" s="42">
        <v>480000000000</v>
      </c>
      <c r="D79" s="42">
        <v>480000000000</v>
      </c>
      <c r="E79" s="42">
        <v>0</v>
      </c>
      <c r="F79" s="42">
        <v>0</v>
      </c>
      <c r="G79" s="42">
        <v>-480000000000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60">
        <v>0</v>
      </c>
      <c r="N79" s="60">
        <v>0</v>
      </c>
      <c r="O79" s="60">
        <f t="shared" si="1"/>
        <v>0</v>
      </c>
      <c r="P79" s="60">
        <v>480000000000</v>
      </c>
      <c r="Q79" s="60">
        <v>0</v>
      </c>
      <c r="R79" s="63"/>
    </row>
    <row r="80" spans="1:18" s="87" customFormat="1" ht="24.75" customHeight="1">
      <c r="A80" s="36" t="s">
        <v>172</v>
      </c>
      <c r="B80" s="75" t="s">
        <v>249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61">
        <v>0</v>
      </c>
      <c r="N80" s="61">
        <v>0</v>
      </c>
      <c r="O80" s="61">
        <f t="shared" si="1"/>
        <v>0</v>
      </c>
      <c r="P80" s="61">
        <v>0</v>
      </c>
      <c r="Q80" s="61">
        <v>0</v>
      </c>
      <c r="R80" s="55"/>
    </row>
    <row r="81" spans="1:18" s="87" customFormat="1" ht="24.75" customHeight="1">
      <c r="A81" s="36" t="s">
        <v>173</v>
      </c>
      <c r="B81" s="75" t="s">
        <v>174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61">
        <v>0</v>
      </c>
      <c r="N81" s="61">
        <v>0</v>
      </c>
      <c r="O81" s="61">
        <f t="shared" si="1"/>
        <v>0</v>
      </c>
      <c r="P81" s="61">
        <v>0</v>
      </c>
      <c r="Q81" s="61">
        <v>0</v>
      </c>
      <c r="R81" s="55"/>
    </row>
    <row r="82" spans="1:18" s="87" customFormat="1" ht="24.75" customHeight="1">
      <c r="A82" s="36" t="s">
        <v>175</v>
      </c>
      <c r="B82" s="75" t="s">
        <v>176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61">
        <v>0</v>
      </c>
      <c r="N82" s="61">
        <v>0</v>
      </c>
      <c r="O82" s="61">
        <f t="shared" si="1"/>
        <v>0</v>
      </c>
      <c r="P82" s="61">
        <v>0</v>
      </c>
      <c r="Q82" s="61">
        <v>0</v>
      </c>
      <c r="R82" s="55"/>
    </row>
    <row r="83" spans="1:18" s="87" customFormat="1" ht="24.75" customHeight="1">
      <c r="A83" s="36" t="s">
        <v>177</v>
      </c>
      <c r="B83" s="75" t="s">
        <v>224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61">
        <v>0</v>
      </c>
      <c r="N83" s="61">
        <v>0</v>
      </c>
      <c r="O83" s="61">
        <f t="shared" si="1"/>
        <v>0</v>
      </c>
      <c r="P83" s="61">
        <v>0</v>
      </c>
      <c r="Q83" s="61">
        <v>0</v>
      </c>
      <c r="R83" s="55"/>
    </row>
    <row r="84" spans="1:18" s="87" customFormat="1" ht="24.75" customHeight="1">
      <c r="A84" s="36" t="s">
        <v>178</v>
      </c>
      <c r="B84" s="75" t="s">
        <v>261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61">
        <v>0</v>
      </c>
      <c r="N84" s="61">
        <v>0</v>
      </c>
      <c r="O84" s="61">
        <f t="shared" si="1"/>
        <v>0</v>
      </c>
      <c r="P84" s="61">
        <v>0</v>
      </c>
      <c r="Q84" s="61">
        <v>0</v>
      </c>
      <c r="R84" s="55"/>
    </row>
    <row r="85" spans="1:18" s="87" customFormat="1" ht="24.75" customHeight="1">
      <c r="A85" s="36" t="s">
        <v>179</v>
      </c>
      <c r="B85" s="75" t="s">
        <v>94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61">
        <v>0</v>
      </c>
      <c r="N85" s="61">
        <v>0</v>
      </c>
      <c r="O85" s="61">
        <f t="shared" si="1"/>
        <v>0</v>
      </c>
      <c r="P85" s="61">
        <v>0</v>
      </c>
      <c r="Q85" s="61">
        <v>0</v>
      </c>
      <c r="R85" s="55"/>
    </row>
    <row r="86" spans="1:18" s="87" customFormat="1" ht="24.75" customHeight="1">
      <c r="A86" s="36" t="s">
        <v>242</v>
      </c>
      <c r="B86" s="75" t="s">
        <v>243</v>
      </c>
      <c r="C86" s="37">
        <v>480000000000</v>
      </c>
      <c r="D86" s="37">
        <v>480000000000</v>
      </c>
      <c r="E86" s="37">
        <v>0</v>
      </c>
      <c r="F86" s="37">
        <v>0</v>
      </c>
      <c r="G86" s="37">
        <v>-480000000000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61">
        <v>0</v>
      </c>
      <c r="N86" s="61">
        <v>0</v>
      </c>
      <c r="O86" s="61">
        <f t="shared" si="1"/>
        <v>0</v>
      </c>
      <c r="P86" s="61">
        <v>480000000000</v>
      </c>
      <c r="Q86" s="61">
        <v>0</v>
      </c>
      <c r="R86" s="55"/>
    </row>
    <row r="87" spans="1:18" s="90" customFormat="1" ht="24.75" customHeight="1">
      <c r="A87" s="35" t="s">
        <v>180</v>
      </c>
      <c r="B87" s="74" t="s">
        <v>95</v>
      </c>
      <c r="C87" s="42">
        <v>235057248000</v>
      </c>
      <c r="D87" s="42">
        <v>0</v>
      </c>
      <c r="E87" s="42">
        <v>0</v>
      </c>
      <c r="F87" s="42">
        <v>0</v>
      </c>
      <c r="G87" s="42">
        <v>235057248000</v>
      </c>
      <c r="H87" s="42">
        <v>35233027261</v>
      </c>
      <c r="I87" s="42">
        <v>35233027261</v>
      </c>
      <c r="J87" s="42">
        <v>235057248000</v>
      </c>
      <c r="K87" s="42">
        <v>35233027261</v>
      </c>
      <c r="L87" s="42">
        <v>35233027261</v>
      </c>
      <c r="M87" s="60">
        <v>14.99</v>
      </c>
      <c r="N87" s="60">
        <v>14.99</v>
      </c>
      <c r="O87" s="60">
        <f t="shared" si="1"/>
        <v>0.27512180905108602</v>
      </c>
      <c r="P87" s="60">
        <v>0</v>
      </c>
      <c r="Q87" s="60">
        <v>0</v>
      </c>
      <c r="R87" s="63"/>
    </row>
    <row r="88" spans="1:18" s="87" customFormat="1" ht="24.75" customHeight="1">
      <c r="A88" s="36" t="s">
        <v>181</v>
      </c>
      <c r="B88" s="75" t="s">
        <v>93</v>
      </c>
      <c r="C88" s="37">
        <v>204693249645.23001</v>
      </c>
      <c r="D88" s="37">
        <v>0</v>
      </c>
      <c r="E88" s="37">
        <v>0</v>
      </c>
      <c r="F88" s="37">
        <v>0</v>
      </c>
      <c r="G88" s="37">
        <v>204693249645.23001</v>
      </c>
      <c r="H88" s="37">
        <v>4869028906.2299995</v>
      </c>
      <c r="I88" s="37">
        <v>4869028906.2299995</v>
      </c>
      <c r="J88" s="37">
        <v>204693249645.23001</v>
      </c>
      <c r="K88" s="37">
        <v>4869028906.2299995</v>
      </c>
      <c r="L88" s="37">
        <v>4869028906.2299995</v>
      </c>
      <c r="M88" s="61">
        <v>2.38</v>
      </c>
      <c r="N88" s="61">
        <v>2.38</v>
      </c>
      <c r="O88" s="61">
        <f t="shared" si="1"/>
        <v>3.802046389828178E-2</v>
      </c>
      <c r="P88" s="61">
        <v>0</v>
      </c>
      <c r="Q88" s="61">
        <v>0</v>
      </c>
      <c r="R88" s="55"/>
    </row>
    <row r="89" spans="1:18" s="87" customFormat="1" ht="24.75" customHeight="1">
      <c r="A89" s="36" t="s">
        <v>244</v>
      </c>
      <c r="B89" s="75" t="s">
        <v>250</v>
      </c>
      <c r="C89" s="37">
        <v>30363998354.77</v>
      </c>
      <c r="D89" s="37">
        <v>0</v>
      </c>
      <c r="E89" s="37">
        <v>0</v>
      </c>
      <c r="F89" s="37">
        <v>0</v>
      </c>
      <c r="G89" s="37">
        <v>30363998354.77</v>
      </c>
      <c r="H89" s="37">
        <v>30363998354.77</v>
      </c>
      <c r="I89" s="37">
        <v>30363998354.77</v>
      </c>
      <c r="J89" s="37">
        <v>30363998354.77</v>
      </c>
      <c r="K89" s="37">
        <v>30363998354.77</v>
      </c>
      <c r="L89" s="37">
        <v>30363998354.77</v>
      </c>
      <c r="M89" s="60">
        <v>100</v>
      </c>
      <c r="N89" s="60">
        <v>100</v>
      </c>
      <c r="O89" s="60">
        <f t="shared" si="1"/>
        <v>0.23710134515280429</v>
      </c>
      <c r="P89" s="60">
        <v>0</v>
      </c>
      <c r="Q89" s="60">
        <v>0</v>
      </c>
      <c r="R89" s="55"/>
    </row>
    <row r="90" spans="1:18" s="87" customFormat="1" ht="24.75" customHeight="1">
      <c r="A90" s="35" t="s">
        <v>182</v>
      </c>
      <c r="B90" s="74" t="s">
        <v>225</v>
      </c>
      <c r="C90" s="42">
        <v>84738890681</v>
      </c>
      <c r="D90" s="42">
        <v>84228920599</v>
      </c>
      <c r="E90" s="42">
        <v>0</v>
      </c>
      <c r="F90" s="42">
        <v>0</v>
      </c>
      <c r="G90" s="42">
        <v>0</v>
      </c>
      <c r="H90" s="42">
        <v>1726042399.0899999</v>
      </c>
      <c r="I90" s="42">
        <v>1726042399.0899999</v>
      </c>
      <c r="J90" s="42">
        <v>84228920599</v>
      </c>
      <c r="K90" s="42">
        <v>1726042399.0899999</v>
      </c>
      <c r="L90" s="42">
        <v>1726042399.0899999</v>
      </c>
      <c r="M90" s="61">
        <v>2.04</v>
      </c>
      <c r="N90" s="61">
        <v>2.04</v>
      </c>
      <c r="O90" s="61">
        <f t="shared" si="1"/>
        <v>1.3478033091472691E-2</v>
      </c>
      <c r="P90" s="61">
        <v>509970082</v>
      </c>
      <c r="Q90" s="61">
        <v>0</v>
      </c>
      <c r="R90" s="55"/>
    </row>
    <row r="91" spans="1:18" s="87" customFormat="1" ht="24.75" customHeight="1">
      <c r="A91" s="36" t="s">
        <v>226</v>
      </c>
      <c r="B91" s="75" t="s">
        <v>227</v>
      </c>
      <c r="C91" s="37">
        <v>18826399009</v>
      </c>
      <c r="D91" s="37">
        <v>18826399009</v>
      </c>
      <c r="E91" s="37">
        <v>0</v>
      </c>
      <c r="F91" s="37">
        <v>0</v>
      </c>
      <c r="G91" s="37">
        <v>0</v>
      </c>
      <c r="H91" s="37">
        <v>1420460959</v>
      </c>
      <c r="I91" s="37">
        <v>1420460959</v>
      </c>
      <c r="J91" s="37">
        <v>18826399009</v>
      </c>
      <c r="K91" s="37">
        <v>1420460959</v>
      </c>
      <c r="L91" s="37">
        <v>1420460959</v>
      </c>
      <c r="M91" s="61">
        <v>7.55</v>
      </c>
      <c r="N91" s="61">
        <v>7.55</v>
      </c>
      <c r="O91" s="61">
        <f t="shared" si="1"/>
        <v>1.1091859516684309E-2</v>
      </c>
      <c r="P91" s="61">
        <v>0</v>
      </c>
      <c r="Q91" s="61">
        <v>0</v>
      </c>
      <c r="R91" s="55"/>
    </row>
    <row r="92" spans="1:18" s="87" customFormat="1" ht="24.75" customHeight="1">
      <c r="A92" s="36" t="s">
        <v>228</v>
      </c>
      <c r="B92" s="75" t="s">
        <v>229</v>
      </c>
      <c r="C92" s="37">
        <v>22240118727</v>
      </c>
      <c r="D92" s="37">
        <v>22240118727</v>
      </c>
      <c r="E92" s="37">
        <v>0</v>
      </c>
      <c r="F92" s="37">
        <v>0</v>
      </c>
      <c r="G92" s="37">
        <v>0</v>
      </c>
      <c r="H92" s="37">
        <v>305581440.08999997</v>
      </c>
      <c r="I92" s="37">
        <v>305581440.08999997</v>
      </c>
      <c r="J92" s="37">
        <v>22240118727</v>
      </c>
      <c r="K92" s="37">
        <v>305581440.08999997</v>
      </c>
      <c r="L92" s="37">
        <v>305581440.08999997</v>
      </c>
      <c r="M92" s="61">
        <v>1.37</v>
      </c>
      <c r="N92" s="61">
        <v>1.37</v>
      </c>
      <c r="O92" s="61">
        <f t="shared" si="1"/>
        <v>2.3861735747883811E-3</v>
      </c>
      <c r="P92" s="61">
        <v>0</v>
      </c>
      <c r="Q92" s="61">
        <v>0</v>
      </c>
      <c r="R92" s="55"/>
    </row>
    <row r="93" spans="1:18" s="87" customFormat="1" ht="24.75" customHeight="1">
      <c r="A93" s="36" t="s">
        <v>230</v>
      </c>
      <c r="B93" s="75" t="s">
        <v>231</v>
      </c>
      <c r="C93" s="37">
        <v>509970082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61">
        <v>0</v>
      </c>
      <c r="N93" s="61">
        <v>0</v>
      </c>
      <c r="O93" s="61">
        <f t="shared" si="1"/>
        <v>0</v>
      </c>
      <c r="P93" s="61">
        <v>509970082</v>
      </c>
      <c r="Q93" s="61">
        <v>0</v>
      </c>
      <c r="R93" s="55"/>
    </row>
    <row r="94" spans="1:18" s="87" customFormat="1" ht="24.75" customHeight="1">
      <c r="A94" s="36" t="s">
        <v>232</v>
      </c>
      <c r="B94" s="75" t="s">
        <v>183</v>
      </c>
      <c r="C94" s="37">
        <v>0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61">
        <v>0</v>
      </c>
      <c r="N94" s="61">
        <v>0</v>
      </c>
      <c r="O94" s="61">
        <f t="shared" si="1"/>
        <v>0</v>
      </c>
      <c r="P94" s="61">
        <v>0</v>
      </c>
      <c r="Q94" s="61">
        <v>0</v>
      </c>
      <c r="R94" s="55"/>
    </row>
    <row r="95" spans="1:18" s="87" customFormat="1" ht="24.75" customHeight="1">
      <c r="A95" s="36" t="s">
        <v>233</v>
      </c>
      <c r="B95" s="75" t="s">
        <v>234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61">
        <v>0</v>
      </c>
      <c r="N95" s="61">
        <v>0</v>
      </c>
      <c r="O95" s="61">
        <f t="shared" si="1"/>
        <v>0</v>
      </c>
      <c r="P95" s="61">
        <v>0</v>
      </c>
      <c r="Q95" s="61">
        <v>0</v>
      </c>
      <c r="R95" s="55"/>
    </row>
    <row r="96" spans="1:18" s="87" customFormat="1" ht="24.75" customHeight="1">
      <c r="A96" s="36" t="s">
        <v>245</v>
      </c>
      <c r="B96" s="75" t="s">
        <v>251</v>
      </c>
      <c r="C96" s="37">
        <v>5397289279</v>
      </c>
      <c r="D96" s="37">
        <v>5397289279</v>
      </c>
      <c r="E96" s="37">
        <v>0</v>
      </c>
      <c r="F96" s="37">
        <v>0</v>
      </c>
      <c r="G96" s="37">
        <v>0</v>
      </c>
      <c r="H96" s="37">
        <v>0</v>
      </c>
      <c r="I96" s="37">
        <v>0</v>
      </c>
      <c r="J96" s="37">
        <v>5397289279</v>
      </c>
      <c r="K96" s="37">
        <v>0</v>
      </c>
      <c r="L96" s="37">
        <v>0</v>
      </c>
      <c r="M96" s="61">
        <v>0</v>
      </c>
      <c r="N96" s="61">
        <v>0</v>
      </c>
      <c r="O96" s="61">
        <f t="shared" si="1"/>
        <v>0</v>
      </c>
      <c r="P96" s="61">
        <v>0</v>
      </c>
      <c r="Q96" s="61">
        <v>0</v>
      </c>
      <c r="R96" s="55"/>
    </row>
    <row r="97" spans="1:18" s="87" customFormat="1" ht="24.75" customHeight="1">
      <c r="A97" s="36" t="s">
        <v>246</v>
      </c>
      <c r="B97" s="75" t="s">
        <v>252</v>
      </c>
      <c r="C97" s="37">
        <v>37765113584</v>
      </c>
      <c r="D97" s="37">
        <v>37765113584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v>37765113584</v>
      </c>
      <c r="K97" s="37">
        <v>0</v>
      </c>
      <c r="L97" s="37">
        <v>0</v>
      </c>
      <c r="M97" s="61">
        <v>0</v>
      </c>
      <c r="N97" s="61">
        <v>0</v>
      </c>
      <c r="O97" s="61">
        <f t="shared" si="1"/>
        <v>0</v>
      </c>
      <c r="P97" s="61">
        <v>0</v>
      </c>
      <c r="Q97" s="61">
        <v>0</v>
      </c>
      <c r="R97" s="55"/>
    </row>
    <row r="98" spans="1:18" s="87" customFormat="1" ht="23.25" customHeight="1">
      <c r="A98" s="33" t="s">
        <v>267</v>
      </c>
      <c r="B98" s="73" t="s">
        <v>268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59">
        <v>0</v>
      </c>
      <c r="N98" s="59">
        <v>0</v>
      </c>
      <c r="O98" s="59"/>
      <c r="P98" s="59">
        <v>0</v>
      </c>
      <c r="Q98" s="59">
        <v>0</v>
      </c>
      <c r="R98" s="55"/>
    </row>
    <row r="99" spans="1:18" s="87" customFormat="1" ht="23.25" customHeight="1">
      <c r="A99" s="33" t="s">
        <v>184</v>
      </c>
      <c r="B99" s="73" t="s">
        <v>48</v>
      </c>
      <c r="C99" s="34">
        <v>40344817885</v>
      </c>
      <c r="D99" s="34">
        <v>40344817885</v>
      </c>
      <c r="E99" s="34">
        <v>4741351629</v>
      </c>
      <c r="F99" s="34">
        <v>4741351629</v>
      </c>
      <c r="G99" s="34">
        <v>0</v>
      </c>
      <c r="H99" s="34">
        <v>177024417</v>
      </c>
      <c r="I99" s="34">
        <v>177024417</v>
      </c>
      <c r="J99" s="34">
        <v>40344817885</v>
      </c>
      <c r="K99" s="34">
        <v>4918376046</v>
      </c>
      <c r="L99" s="34">
        <v>4918376046</v>
      </c>
      <c r="M99" s="59">
        <v>12.19</v>
      </c>
      <c r="N99" s="59">
        <v>12.19</v>
      </c>
      <c r="O99" s="59">
        <f t="shared" si="1"/>
        <v>3.8405797643930345E-2</v>
      </c>
      <c r="P99" s="59">
        <v>0</v>
      </c>
      <c r="Q99" s="59">
        <v>0</v>
      </c>
      <c r="R99" s="55"/>
    </row>
    <row r="100" spans="1:18" s="87" customFormat="1" ht="24.75" customHeight="1">
      <c r="A100" s="35" t="s">
        <v>185</v>
      </c>
      <c r="B100" s="74" t="s">
        <v>49</v>
      </c>
      <c r="C100" s="42">
        <v>500000000</v>
      </c>
      <c r="D100" s="42">
        <v>500000000</v>
      </c>
      <c r="E100" s="42">
        <v>77853446</v>
      </c>
      <c r="F100" s="42">
        <v>77853446</v>
      </c>
      <c r="G100" s="42">
        <v>0</v>
      </c>
      <c r="H100" s="42">
        <v>177024417</v>
      </c>
      <c r="I100" s="42">
        <v>177024417</v>
      </c>
      <c r="J100" s="42">
        <v>500000000</v>
      </c>
      <c r="K100" s="42">
        <v>254877863</v>
      </c>
      <c r="L100" s="42">
        <v>254877863</v>
      </c>
      <c r="M100" s="60">
        <v>50.98</v>
      </c>
      <c r="N100" s="60">
        <v>50.98</v>
      </c>
      <c r="O100" s="60">
        <f t="shared" si="1"/>
        <v>1.9902479067773586E-3</v>
      </c>
      <c r="P100" s="60">
        <v>0</v>
      </c>
      <c r="Q100" s="60">
        <v>0</v>
      </c>
      <c r="R100" s="55"/>
    </row>
    <row r="101" spans="1:18" s="87" customFormat="1" ht="24.75" customHeight="1">
      <c r="A101" s="35" t="s">
        <v>253</v>
      </c>
      <c r="B101" s="74" t="s">
        <v>254</v>
      </c>
      <c r="C101" s="42">
        <v>39844817885</v>
      </c>
      <c r="D101" s="42">
        <v>39844817885</v>
      </c>
      <c r="E101" s="42">
        <v>4663498183</v>
      </c>
      <c r="F101" s="42">
        <v>4663498183</v>
      </c>
      <c r="G101" s="42">
        <v>0</v>
      </c>
      <c r="H101" s="42">
        <v>0</v>
      </c>
      <c r="I101" s="42">
        <v>0</v>
      </c>
      <c r="J101" s="42">
        <v>39844817885</v>
      </c>
      <c r="K101" s="42">
        <v>4663498183</v>
      </c>
      <c r="L101" s="42">
        <v>4663498183</v>
      </c>
      <c r="M101" s="60">
        <v>11.7</v>
      </c>
      <c r="N101" s="60">
        <v>11.7</v>
      </c>
      <c r="O101" s="60">
        <f t="shared" si="1"/>
        <v>3.6415549737152997E-2</v>
      </c>
      <c r="P101" s="60">
        <v>0</v>
      </c>
      <c r="Q101" s="60">
        <v>0</v>
      </c>
      <c r="R101" s="55"/>
    </row>
    <row r="102" spans="1:18" s="87" customFormat="1" ht="24.75" customHeight="1">
      <c r="A102" s="33" t="s">
        <v>186</v>
      </c>
      <c r="B102" s="73" t="s">
        <v>50</v>
      </c>
      <c r="C102" s="34">
        <v>0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59">
        <v>0</v>
      </c>
      <c r="N102" s="59">
        <v>0</v>
      </c>
      <c r="O102" s="59">
        <f t="shared" si="1"/>
        <v>0</v>
      </c>
      <c r="P102" s="59">
        <v>0</v>
      </c>
      <c r="Q102" s="59">
        <v>0</v>
      </c>
      <c r="R102" s="55"/>
    </row>
    <row r="103" spans="1:18" s="87" customFormat="1" ht="24.75" customHeight="1">
      <c r="A103" s="35" t="s">
        <v>187</v>
      </c>
      <c r="B103" s="74" t="s">
        <v>51</v>
      </c>
      <c r="C103" s="42">
        <v>0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>
        <v>0</v>
      </c>
      <c r="L103" s="42">
        <v>0</v>
      </c>
      <c r="M103" s="60">
        <v>0</v>
      </c>
      <c r="N103" s="60">
        <v>0</v>
      </c>
      <c r="O103" s="60">
        <f t="shared" si="1"/>
        <v>0</v>
      </c>
      <c r="P103" s="60">
        <v>0</v>
      </c>
      <c r="Q103" s="60">
        <v>0</v>
      </c>
      <c r="R103" s="55"/>
    </row>
    <row r="104" spans="1:18" s="87" customFormat="1" ht="24.75" customHeight="1">
      <c r="A104" s="35" t="s">
        <v>188</v>
      </c>
      <c r="B104" s="74" t="s">
        <v>52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  <c r="K104" s="42">
        <v>0</v>
      </c>
      <c r="L104" s="42">
        <v>0</v>
      </c>
      <c r="M104" s="60">
        <v>0</v>
      </c>
      <c r="N104" s="60">
        <v>0</v>
      </c>
      <c r="O104" s="60">
        <f t="shared" si="1"/>
        <v>0</v>
      </c>
      <c r="P104" s="60">
        <v>0</v>
      </c>
      <c r="Q104" s="60">
        <v>0</v>
      </c>
      <c r="R104" s="55"/>
    </row>
    <row r="105" spans="1:18" s="87" customFormat="1" ht="24.75" customHeight="1">
      <c r="A105" s="35" t="s">
        <v>189</v>
      </c>
      <c r="B105" s="74" t="s">
        <v>190</v>
      </c>
      <c r="C105" s="42">
        <v>0</v>
      </c>
      <c r="D105" s="42">
        <v>0</v>
      </c>
      <c r="E105" s="42">
        <v>0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  <c r="K105" s="42">
        <v>0</v>
      </c>
      <c r="L105" s="42">
        <v>0</v>
      </c>
      <c r="M105" s="60">
        <v>0</v>
      </c>
      <c r="N105" s="60">
        <v>0</v>
      </c>
      <c r="O105" s="60">
        <f t="shared" si="1"/>
        <v>0</v>
      </c>
      <c r="P105" s="60">
        <v>0</v>
      </c>
      <c r="Q105" s="60">
        <v>0</v>
      </c>
      <c r="R105" s="55"/>
    </row>
    <row r="106" spans="1:18" s="87" customFormat="1" ht="24.75" customHeight="1">
      <c r="A106" s="33" t="s">
        <v>191</v>
      </c>
      <c r="B106" s="73" t="s">
        <v>53</v>
      </c>
      <c r="C106" s="34">
        <v>211076685279</v>
      </c>
      <c r="D106" s="34">
        <v>35474589787</v>
      </c>
      <c r="E106" s="34">
        <v>163554177</v>
      </c>
      <c r="F106" s="34">
        <v>163554177</v>
      </c>
      <c r="G106" s="34">
        <v>0</v>
      </c>
      <c r="H106" s="34">
        <v>0</v>
      </c>
      <c r="I106" s="34">
        <v>0</v>
      </c>
      <c r="J106" s="34">
        <v>35474589787</v>
      </c>
      <c r="K106" s="34">
        <v>163554177</v>
      </c>
      <c r="L106" s="34">
        <v>163554177</v>
      </c>
      <c r="M106" s="59">
        <v>0.08</v>
      </c>
      <c r="N106" s="59">
        <v>0.08</v>
      </c>
      <c r="O106" s="59">
        <f t="shared" si="1"/>
        <v>1.2771346816374699E-3</v>
      </c>
      <c r="P106" s="59">
        <v>175602095492</v>
      </c>
      <c r="Q106" s="59">
        <v>0</v>
      </c>
      <c r="R106" s="55"/>
    </row>
    <row r="107" spans="1:18" s="87" customFormat="1" ht="24.75" customHeight="1">
      <c r="A107" s="35" t="s">
        <v>192</v>
      </c>
      <c r="B107" s="74" t="s">
        <v>193</v>
      </c>
      <c r="C107" s="42">
        <v>60000000</v>
      </c>
      <c r="D107" s="42">
        <v>0</v>
      </c>
      <c r="E107" s="42">
        <v>0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  <c r="K107" s="42">
        <v>0</v>
      </c>
      <c r="L107" s="42">
        <v>0</v>
      </c>
      <c r="M107" s="60">
        <v>0</v>
      </c>
      <c r="N107" s="60">
        <v>0</v>
      </c>
      <c r="O107" s="60">
        <f t="shared" si="1"/>
        <v>0</v>
      </c>
      <c r="P107" s="60">
        <v>60000000</v>
      </c>
      <c r="Q107" s="60">
        <v>0</v>
      </c>
      <c r="R107" s="55"/>
    </row>
    <row r="108" spans="1:18" s="87" customFormat="1" ht="24.75" customHeight="1">
      <c r="A108" s="35" t="s">
        <v>194</v>
      </c>
      <c r="B108" s="74" t="s">
        <v>262</v>
      </c>
      <c r="C108" s="42">
        <v>5801658388</v>
      </c>
      <c r="D108" s="42">
        <v>0</v>
      </c>
      <c r="E108" s="42">
        <v>0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  <c r="K108" s="42">
        <v>0</v>
      </c>
      <c r="L108" s="42">
        <v>0</v>
      </c>
      <c r="M108" s="60">
        <v>0</v>
      </c>
      <c r="N108" s="60">
        <v>0</v>
      </c>
      <c r="O108" s="60">
        <f t="shared" si="1"/>
        <v>0</v>
      </c>
      <c r="P108" s="60">
        <v>5801658388</v>
      </c>
      <c r="Q108" s="60">
        <v>0</v>
      </c>
      <c r="R108" s="55"/>
    </row>
    <row r="109" spans="1:18" s="87" customFormat="1" ht="24.75" customHeight="1">
      <c r="A109" s="35" t="s">
        <v>195</v>
      </c>
      <c r="B109" s="74" t="s">
        <v>54</v>
      </c>
      <c r="C109" s="42">
        <v>4726237019</v>
      </c>
      <c r="D109" s="42">
        <v>0</v>
      </c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2">
        <v>0</v>
      </c>
      <c r="K109" s="42">
        <v>0</v>
      </c>
      <c r="L109" s="42">
        <v>0</v>
      </c>
      <c r="M109" s="60">
        <v>0</v>
      </c>
      <c r="N109" s="60">
        <v>0</v>
      </c>
      <c r="O109" s="60">
        <f t="shared" si="1"/>
        <v>0</v>
      </c>
      <c r="P109" s="60">
        <v>4726237019</v>
      </c>
      <c r="Q109" s="60">
        <v>0</v>
      </c>
      <c r="R109" s="55"/>
    </row>
    <row r="110" spans="1:18" s="87" customFormat="1" ht="24.75" customHeight="1">
      <c r="A110" s="35" t="s">
        <v>196</v>
      </c>
      <c r="B110" s="74" t="s">
        <v>197</v>
      </c>
      <c r="C110" s="42">
        <v>800000000</v>
      </c>
      <c r="D110" s="42">
        <v>0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42">
        <v>0</v>
      </c>
      <c r="K110" s="42">
        <v>0</v>
      </c>
      <c r="L110" s="42">
        <v>0</v>
      </c>
      <c r="M110" s="60">
        <v>0</v>
      </c>
      <c r="N110" s="60">
        <v>0</v>
      </c>
      <c r="O110" s="60">
        <f t="shared" si="1"/>
        <v>0</v>
      </c>
      <c r="P110" s="60">
        <v>800000000</v>
      </c>
      <c r="Q110" s="60">
        <v>0</v>
      </c>
      <c r="R110" s="55"/>
    </row>
    <row r="111" spans="1:18" s="87" customFormat="1" ht="24.75" customHeight="1">
      <c r="A111" s="35" t="s">
        <v>198</v>
      </c>
      <c r="B111" s="74" t="s">
        <v>55</v>
      </c>
      <c r="C111" s="42">
        <v>13871712292</v>
      </c>
      <c r="D111" s="42">
        <v>0</v>
      </c>
      <c r="E111" s="42">
        <v>0</v>
      </c>
      <c r="F111" s="42">
        <v>0</v>
      </c>
      <c r="G111" s="42">
        <v>0</v>
      </c>
      <c r="H111" s="42">
        <v>0</v>
      </c>
      <c r="I111" s="42">
        <v>0</v>
      </c>
      <c r="J111" s="42">
        <v>0</v>
      </c>
      <c r="K111" s="42">
        <v>0</v>
      </c>
      <c r="L111" s="42">
        <v>0</v>
      </c>
      <c r="M111" s="60">
        <v>0</v>
      </c>
      <c r="N111" s="60">
        <v>0</v>
      </c>
      <c r="O111" s="60">
        <f t="shared" si="1"/>
        <v>0</v>
      </c>
      <c r="P111" s="60">
        <v>13871712292</v>
      </c>
      <c r="Q111" s="60">
        <v>0</v>
      </c>
      <c r="R111" s="55"/>
    </row>
    <row r="112" spans="1:18" s="87" customFormat="1" ht="24.75" customHeight="1">
      <c r="A112" s="35" t="s">
        <v>199</v>
      </c>
      <c r="B112" s="74" t="s">
        <v>56</v>
      </c>
      <c r="C112" s="42">
        <v>30244258875</v>
      </c>
      <c r="D112" s="42">
        <v>30244258875</v>
      </c>
      <c r="E112" s="42">
        <v>0</v>
      </c>
      <c r="F112" s="42">
        <v>0</v>
      </c>
      <c r="G112" s="42">
        <v>0</v>
      </c>
      <c r="H112" s="42">
        <v>0</v>
      </c>
      <c r="I112" s="42">
        <v>0</v>
      </c>
      <c r="J112" s="42">
        <v>30244258875</v>
      </c>
      <c r="K112" s="42">
        <v>0</v>
      </c>
      <c r="L112" s="42">
        <v>0</v>
      </c>
      <c r="M112" s="60">
        <v>0</v>
      </c>
      <c r="N112" s="60">
        <v>0</v>
      </c>
      <c r="O112" s="60">
        <f t="shared" si="1"/>
        <v>0</v>
      </c>
      <c r="P112" s="60">
        <v>0</v>
      </c>
      <c r="Q112" s="60">
        <v>0</v>
      </c>
      <c r="R112" s="55"/>
    </row>
    <row r="113" spans="1:18" s="87" customFormat="1" ht="24.75" customHeight="1">
      <c r="A113" s="35" t="s">
        <v>200</v>
      </c>
      <c r="B113" s="74" t="s">
        <v>57</v>
      </c>
      <c r="C113" s="42">
        <v>2712553167</v>
      </c>
      <c r="D113" s="42">
        <v>0</v>
      </c>
      <c r="E113" s="42">
        <v>0</v>
      </c>
      <c r="F113" s="42">
        <v>0</v>
      </c>
      <c r="G113" s="42">
        <v>0</v>
      </c>
      <c r="H113" s="42">
        <v>0</v>
      </c>
      <c r="I113" s="42">
        <v>0</v>
      </c>
      <c r="J113" s="42">
        <v>0</v>
      </c>
      <c r="K113" s="42">
        <v>0</v>
      </c>
      <c r="L113" s="42">
        <v>0</v>
      </c>
      <c r="M113" s="60">
        <v>0</v>
      </c>
      <c r="N113" s="60">
        <v>0</v>
      </c>
      <c r="O113" s="60">
        <f t="shared" si="1"/>
        <v>0</v>
      </c>
      <c r="P113" s="60">
        <v>2712553167</v>
      </c>
      <c r="Q113" s="60">
        <v>0</v>
      </c>
      <c r="R113" s="55"/>
    </row>
    <row r="114" spans="1:18" s="87" customFormat="1" ht="24.75" customHeight="1">
      <c r="A114" s="35" t="s">
        <v>201</v>
      </c>
      <c r="B114" s="74" t="s">
        <v>58</v>
      </c>
      <c r="C114" s="42">
        <v>69499905018</v>
      </c>
      <c r="D114" s="42">
        <v>0</v>
      </c>
      <c r="E114" s="42">
        <v>0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  <c r="K114" s="42">
        <v>0</v>
      </c>
      <c r="L114" s="42">
        <v>0</v>
      </c>
      <c r="M114" s="60">
        <v>0</v>
      </c>
      <c r="N114" s="60">
        <v>0</v>
      </c>
      <c r="O114" s="60">
        <f t="shared" si="1"/>
        <v>0</v>
      </c>
      <c r="P114" s="60">
        <v>69499905018</v>
      </c>
      <c r="Q114" s="60">
        <v>0</v>
      </c>
      <c r="R114" s="55"/>
    </row>
    <row r="115" spans="1:18" s="87" customFormat="1" ht="49.5" customHeight="1">
      <c r="A115" s="35" t="s">
        <v>202</v>
      </c>
      <c r="B115" s="74" t="s">
        <v>59</v>
      </c>
      <c r="C115" s="42">
        <v>5146288778</v>
      </c>
      <c r="D115" s="42">
        <v>5146288778</v>
      </c>
      <c r="E115" s="42">
        <v>163554177</v>
      </c>
      <c r="F115" s="42">
        <v>163554177</v>
      </c>
      <c r="G115" s="42">
        <v>0</v>
      </c>
      <c r="H115" s="42">
        <v>0</v>
      </c>
      <c r="I115" s="42">
        <v>0</v>
      </c>
      <c r="J115" s="42">
        <v>5146288778</v>
      </c>
      <c r="K115" s="42">
        <v>163554177</v>
      </c>
      <c r="L115" s="42">
        <v>163554177</v>
      </c>
      <c r="M115" s="60">
        <v>3.18</v>
      </c>
      <c r="N115" s="60">
        <v>3.18</v>
      </c>
      <c r="O115" s="60">
        <f t="shared" si="1"/>
        <v>1.2771346816374699E-3</v>
      </c>
      <c r="P115" s="60">
        <v>0</v>
      </c>
      <c r="Q115" s="60">
        <v>0</v>
      </c>
      <c r="R115" s="55"/>
    </row>
    <row r="116" spans="1:18" s="87" customFormat="1" ht="24.75" customHeight="1">
      <c r="A116" s="35" t="s">
        <v>203</v>
      </c>
      <c r="B116" s="74" t="s">
        <v>263</v>
      </c>
      <c r="C116" s="42">
        <v>45000000000</v>
      </c>
      <c r="D116" s="42">
        <v>0</v>
      </c>
      <c r="E116" s="42">
        <v>0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  <c r="K116" s="42">
        <v>0</v>
      </c>
      <c r="L116" s="42">
        <v>0</v>
      </c>
      <c r="M116" s="60">
        <v>0</v>
      </c>
      <c r="N116" s="60">
        <v>0</v>
      </c>
      <c r="O116" s="60">
        <f t="shared" si="1"/>
        <v>0</v>
      </c>
      <c r="P116" s="60">
        <v>45000000000</v>
      </c>
      <c r="Q116" s="60">
        <v>0</v>
      </c>
      <c r="R116" s="55"/>
    </row>
    <row r="117" spans="1:18" s="87" customFormat="1" ht="24.75" customHeight="1">
      <c r="A117" s="35" t="s">
        <v>204</v>
      </c>
      <c r="B117" s="74" t="s">
        <v>60</v>
      </c>
      <c r="C117" s="42">
        <v>13729872979</v>
      </c>
      <c r="D117" s="42">
        <v>0</v>
      </c>
      <c r="E117" s="42">
        <v>0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  <c r="K117" s="42">
        <v>0</v>
      </c>
      <c r="L117" s="42">
        <v>0</v>
      </c>
      <c r="M117" s="60">
        <v>0</v>
      </c>
      <c r="N117" s="60">
        <v>0</v>
      </c>
      <c r="O117" s="60">
        <f t="shared" si="1"/>
        <v>0</v>
      </c>
      <c r="P117" s="60">
        <v>13729872979</v>
      </c>
      <c r="Q117" s="60">
        <v>0</v>
      </c>
      <c r="R117" s="55"/>
    </row>
    <row r="118" spans="1:18" s="87" customFormat="1" ht="24.75" customHeight="1">
      <c r="A118" s="35" t="s">
        <v>205</v>
      </c>
      <c r="B118" s="74" t="s">
        <v>61</v>
      </c>
      <c r="C118" s="42">
        <v>17734209552</v>
      </c>
      <c r="D118" s="42">
        <v>0</v>
      </c>
      <c r="E118" s="42">
        <v>0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  <c r="K118" s="42">
        <v>0</v>
      </c>
      <c r="L118" s="42">
        <v>0</v>
      </c>
      <c r="M118" s="60">
        <v>0</v>
      </c>
      <c r="N118" s="60">
        <v>0</v>
      </c>
      <c r="O118" s="60">
        <f t="shared" si="1"/>
        <v>0</v>
      </c>
      <c r="P118" s="60">
        <v>17734209552</v>
      </c>
      <c r="Q118" s="60">
        <v>0</v>
      </c>
      <c r="R118" s="55"/>
    </row>
    <row r="119" spans="1:18" s="87" customFormat="1" ht="24.75" customHeight="1">
      <c r="A119" s="35" t="s">
        <v>206</v>
      </c>
      <c r="B119" s="74" t="s">
        <v>62</v>
      </c>
      <c r="C119" s="42">
        <v>1665947077</v>
      </c>
      <c r="D119" s="42">
        <v>0</v>
      </c>
      <c r="E119" s="42">
        <v>0</v>
      </c>
      <c r="F119" s="42">
        <v>0</v>
      </c>
      <c r="G119" s="42">
        <v>0</v>
      </c>
      <c r="H119" s="42">
        <v>0</v>
      </c>
      <c r="I119" s="42">
        <v>0</v>
      </c>
      <c r="J119" s="42">
        <v>0</v>
      </c>
      <c r="K119" s="42">
        <v>0</v>
      </c>
      <c r="L119" s="42">
        <v>0</v>
      </c>
      <c r="M119" s="60">
        <v>0</v>
      </c>
      <c r="N119" s="60">
        <v>0</v>
      </c>
      <c r="O119" s="60">
        <f t="shared" si="1"/>
        <v>0</v>
      </c>
      <c r="P119" s="60">
        <v>1665947077</v>
      </c>
      <c r="Q119" s="60">
        <v>0</v>
      </c>
      <c r="R119" s="55"/>
    </row>
    <row r="120" spans="1:18" s="87" customFormat="1" ht="24.75" customHeight="1">
      <c r="A120" s="35" t="s">
        <v>207</v>
      </c>
      <c r="B120" s="74" t="s">
        <v>63</v>
      </c>
      <c r="C120" s="42">
        <v>0</v>
      </c>
      <c r="D120" s="42">
        <v>0</v>
      </c>
      <c r="E120" s="42">
        <v>0</v>
      </c>
      <c r="F120" s="42">
        <v>0</v>
      </c>
      <c r="G120" s="42">
        <v>0</v>
      </c>
      <c r="H120" s="42">
        <v>0</v>
      </c>
      <c r="I120" s="42">
        <v>0</v>
      </c>
      <c r="J120" s="42">
        <v>0</v>
      </c>
      <c r="K120" s="42">
        <v>0</v>
      </c>
      <c r="L120" s="42">
        <v>0</v>
      </c>
      <c r="M120" s="60">
        <v>0</v>
      </c>
      <c r="N120" s="60">
        <v>0</v>
      </c>
      <c r="O120" s="60">
        <f t="shared" si="1"/>
        <v>0</v>
      </c>
      <c r="P120" s="60">
        <v>0</v>
      </c>
      <c r="Q120" s="60">
        <v>0</v>
      </c>
      <c r="R120" s="55"/>
    </row>
    <row r="121" spans="1:18" s="87" customFormat="1" ht="24.75" customHeight="1">
      <c r="A121" s="35" t="s">
        <v>208</v>
      </c>
      <c r="B121" s="74" t="s">
        <v>64</v>
      </c>
      <c r="C121" s="42">
        <v>84042134</v>
      </c>
      <c r="D121" s="42">
        <v>84042134</v>
      </c>
      <c r="E121" s="42">
        <v>0</v>
      </c>
      <c r="F121" s="42">
        <v>0</v>
      </c>
      <c r="G121" s="42">
        <v>0</v>
      </c>
      <c r="H121" s="42">
        <v>0</v>
      </c>
      <c r="I121" s="42">
        <v>0</v>
      </c>
      <c r="J121" s="42">
        <v>84042134</v>
      </c>
      <c r="K121" s="42">
        <v>0</v>
      </c>
      <c r="L121" s="42">
        <v>0</v>
      </c>
      <c r="M121" s="60">
        <v>0</v>
      </c>
      <c r="N121" s="60">
        <v>0</v>
      </c>
      <c r="O121" s="60">
        <f t="shared" si="1"/>
        <v>0</v>
      </c>
      <c r="P121" s="60">
        <v>0</v>
      </c>
      <c r="Q121" s="60">
        <v>0</v>
      </c>
      <c r="R121" s="55"/>
    </row>
    <row r="122" spans="1:18" s="88" customFormat="1" ht="24.75" customHeight="1">
      <c r="A122" s="35" t="s">
        <v>240</v>
      </c>
      <c r="B122" s="74" t="s">
        <v>241</v>
      </c>
      <c r="C122" s="42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60">
        <v>0</v>
      </c>
      <c r="N122" s="60">
        <v>0</v>
      </c>
      <c r="O122" s="60">
        <f t="shared" si="1"/>
        <v>0</v>
      </c>
      <c r="P122" s="60">
        <v>0</v>
      </c>
      <c r="Q122" s="60">
        <v>0</v>
      </c>
      <c r="R122" s="56"/>
    </row>
    <row r="123" spans="1:18" s="88" customFormat="1" ht="24.75" customHeight="1">
      <c r="A123" s="35" t="s">
        <v>255</v>
      </c>
      <c r="B123" s="74" t="s">
        <v>264</v>
      </c>
      <c r="C123" s="42">
        <v>0</v>
      </c>
      <c r="D123" s="42">
        <v>0</v>
      </c>
      <c r="E123" s="42">
        <v>0</v>
      </c>
      <c r="F123" s="42">
        <v>0</v>
      </c>
      <c r="G123" s="42">
        <v>0</v>
      </c>
      <c r="H123" s="42">
        <v>0</v>
      </c>
      <c r="I123" s="42">
        <v>0</v>
      </c>
      <c r="J123" s="42">
        <v>0</v>
      </c>
      <c r="K123" s="42">
        <v>0</v>
      </c>
      <c r="L123" s="42">
        <v>0</v>
      </c>
      <c r="M123" s="60">
        <v>0</v>
      </c>
      <c r="N123" s="60">
        <v>0</v>
      </c>
      <c r="O123" s="60">
        <f t="shared" si="1"/>
        <v>0</v>
      </c>
      <c r="P123" s="60">
        <v>0</v>
      </c>
      <c r="Q123" s="60">
        <v>0</v>
      </c>
      <c r="R123" s="56"/>
    </row>
    <row r="124" spans="1:18" s="87" customFormat="1" ht="24.75" customHeight="1">
      <c r="A124" s="38" t="s">
        <v>209</v>
      </c>
      <c r="B124" s="70" t="s">
        <v>65</v>
      </c>
      <c r="C124" s="39">
        <v>360687805009</v>
      </c>
      <c r="D124" s="39">
        <v>163429865735</v>
      </c>
      <c r="E124" s="39">
        <v>1020435274.15</v>
      </c>
      <c r="F124" s="39">
        <v>1020435274.15</v>
      </c>
      <c r="G124" s="39">
        <v>195643771.03</v>
      </c>
      <c r="H124" s="39">
        <v>18228458542.27</v>
      </c>
      <c r="I124" s="39">
        <v>15378797060.57</v>
      </c>
      <c r="J124" s="39">
        <v>163625509506.03</v>
      </c>
      <c r="K124" s="39">
        <v>19248893816.419998</v>
      </c>
      <c r="L124" s="39">
        <v>16399232334.719999</v>
      </c>
      <c r="M124" s="39">
        <v>5.34</v>
      </c>
      <c r="N124" s="39">
        <v>4.55</v>
      </c>
      <c r="O124" s="39">
        <f t="shared" si="1"/>
        <v>0.12805560060322718</v>
      </c>
      <c r="P124" s="39">
        <v>197062295502.97</v>
      </c>
      <c r="Q124" s="39">
        <v>2849661481.6999998</v>
      </c>
      <c r="R124" s="55"/>
    </row>
    <row r="125" spans="1:18" s="87" customFormat="1" ht="24.75" customHeight="1">
      <c r="A125" s="29" t="s">
        <v>210</v>
      </c>
      <c r="B125" s="71" t="s">
        <v>66</v>
      </c>
      <c r="C125" s="30">
        <v>360687805009</v>
      </c>
      <c r="D125" s="30">
        <v>163429865735</v>
      </c>
      <c r="E125" s="30">
        <v>1020435274.15</v>
      </c>
      <c r="F125" s="30">
        <v>1020435274.15</v>
      </c>
      <c r="G125" s="30">
        <v>195643771.03</v>
      </c>
      <c r="H125" s="30">
        <v>18228458542.27</v>
      </c>
      <c r="I125" s="30">
        <v>15378797060.57</v>
      </c>
      <c r="J125" s="30">
        <v>163625509506.03</v>
      </c>
      <c r="K125" s="30">
        <v>19248893816.419998</v>
      </c>
      <c r="L125" s="30">
        <v>16399232334.719999</v>
      </c>
      <c r="M125" s="57">
        <v>5.34</v>
      </c>
      <c r="N125" s="57">
        <v>4.55</v>
      </c>
      <c r="O125" s="57">
        <f t="shared" si="1"/>
        <v>0.12805560060322718</v>
      </c>
      <c r="P125" s="57">
        <v>197062295502.97</v>
      </c>
      <c r="Q125" s="57">
        <v>2849661481.6999998</v>
      </c>
      <c r="R125" s="55"/>
    </row>
    <row r="126" spans="1:18" s="87" customFormat="1" ht="24.75" customHeight="1">
      <c r="A126" s="31" t="s">
        <v>211</v>
      </c>
      <c r="B126" s="72" t="s">
        <v>67</v>
      </c>
      <c r="C126" s="32">
        <v>2000000000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58">
        <v>0</v>
      </c>
      <c r="N126" s="58">
        <v>0</v>
      </c>
      <c r="O126" s="58">
        <f t="shared" si="1"/>
        <v>0</v>
      </c>
      <c r="P126" s="58">
        <v>2000000000</v>
      </c>
      <c r="Q126" s="58">
        <v>0</v>
      </c>
      <c r="R126" s="55"/>
    </row>
    <row r="127" spans="1:18" s="87" customFormat="1" ht="24.75" customHeight="1">
      <c r="A127" s="31" t="s">
        <v>212</v>
      </c>
      <c r="B127" s="72" t="s">
        <v>68</v>
      </c>
      <c r="C127" s="32">
        <v>498257035</v>
      </c>
      <c r="D127" s="32">
        <v>498257035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498257035</v>
      </c>
      <c r="K127" s="32">
        <v>0</v>
      </c>
      <c r="L127" s="32">
        <v>0</v>
      </c>
      <c r="M127" s="58">
        <v>0</v>
      </c>
      <c r="N127" s="58">
        <v>0</v>
      </c>
      <c r="O127" s="58">
        <f t="shared" si="1"/>
        <v>0</v>
      </c>
      <c r="P127" s="58">
        <v>0</v>
      </c>
      <c r="Q127" s="58">
        <v>0</v>
      </c>
      <c r="R127" s="55"/>
    </row>
    <row r="128" spans="1:18" s="87" customFormat="1" ht="24.75" customHeight="1">
      <c r="A128" s="31" t="s">
        <v>213</v>
      </c>
      <c r="B128" s="72" t="s">
        <v>69</v>
      </c>
      <c r="C128" s="32">
        <v>2579616897</v>
      </c>
      <c r="D128" s="32">
        <v>2579616897</v>
      </c>
      <c r="E128" s="32">
        <v>195000630</v>
      </c>
      <c r="F128" s="32">
        <v>195000630</v>
      </c>
      <c r="G128" s="32">
        <v>0</v>
      </c>
      <c r="H128" s="32">
        <v>296535372</v>
      </c>
      <c r="I128" s="32">
        <v>296535372</v>
      </c>
      <c r="J128" s="32">
        <v>2579616897</v>
      </c>
      <c r="K128" s="32">
        <v>491536002</v>
      </c>
      <c r="L128" s="32">
        <v>491536002</v>
      </c>
      <c r="M128" s="58">
        <v>19.05</v>
      </c>
      <c r="N128" s="58">
        <v>19.05</v>
      </c>
      <c r="O128" s="58">
        <f t="shared" si="1"/>
        <v>3.8382246601236275E-3</v>
      </c>
      <c r="P128" s="58">
        <v>0</v>
      </c>
      <c r="Q128" s="58">
        <v>0</v>
      </c>
      <c r="R128" s="55"/>
    </row>
    <row r="129" spans="1:18" s="87" customFormat="1" ht="24.75" customHeight="1">
      <c r="A129" s="31" t="s">
        <v>214</v>
      </c>
      <c r="B129" s="72" t="s">
        <v>70</v>
      </c>
      <c r="C129" s="32">
        <v>345721534</v>
      </c>
      <c r="D129" s="32">
        <v>345721534</v>
      </c>
      <c r="E129" s="32">
        <v>0</v>
      </c>
      <c r="F129" s="32">
        <v>0</v>
      </c>
      <c r="G129" s="32">
        <v>0</v>
      </c>
      <c r="H129" s="32">
        <v>87534360</v>
      </c>
      <c r="I129" s="32">
        <v>87534360</v>
      </c>
      <c r="J129" s="32">
        <v>345721534</v>
      </c>
      <c r="K129" s="32">
        <v>87534360</v>
      </c>
      <c r="L129" s="32">
        <v>87534360</v>
      </c>
      <c r="M129" s="58">
        <v>25.32</v>
      </c>
      <c r="N129" s="58">
        <v>25.32</v>
      </c>
      <c r="O129" s="58">
        <f t="shared" si="1"/>
        <v>6.8352376589525846E-4</v>
      </c>
      <c r="P129" s="58">
        <v>0</v>
      </c>
      <c r="Q129" s="58">
        <v>0</v>
      </c>
      <c r="R129" s="55"/>
    </row>
    <row r="130" spans="1:18" s="87" customFormat="1" ht="24.75" customHeight="1">
      <c r="A130" s="31" t="s">
        <v>215</v>
      </c>
      <c r="B130" s="72" t="s">
        <v>265</v>
      </c>
      <c r="C130" s="32">
        <v>5000000000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0</v>
      </c>
      <c r="L130" s="32">
        <v>0</v>
      </c>
      <c r="M130" s="58">
        <v>0</v>
      </c>
      <c r="N130" s="58">
        <v>0</v>
      </c>
      <c r="O130" s="58">
        <f t="shared" si="1"/>
        <v>0</v>
      </c>
      <c r="P130" s="58">
        <v>5000000000</v>
      </c>
      <c r="Q130" s="58">
        <v>0</v>
      </c>
      <c r="R130" s="55"/>
    </row>
    <row r="131" spans="1:18" s="87" customFormat="1" ht="24.75" customHeight="1">
      <c r="A131" s="31" t="s">
        <v>216</v>
      </c>
      <c r="B131" s="72" t="s">
        <v>71</v>
      </c>
      <c r="C131" s="32">
        <v>30731199334</v>
      </c>
      <c r="D131" s="32">
        <v>6270269</v>
      </c>
      <c r="E131" s="32">
        <v>6270269</v>
      </c>
      <c r="F131" s="32">
        <v>6270269</v>
      </c>
      <c r="G131" s="32">
        <v>195643771.03</v>
      </c>
      <c r="H131" s="32">
        <v>137588636.21000001</v>
      </c>
      <c r="I131" s="32">
        <v>137588636.21000001</v>
      </c>
      <c r="J131" s="32">
        <v>201914040.03</v>
      </c>
      <c r="K131" s="32">
        <v>143858905.21000001</v>
      </c>
      <c r="L131" s="32">
        <v>143858905.21000001</v>
      </c>
      <c r="M131" s="58">
        <v>0.47</v>
      </c>
      <c r="N131" s="58">
        <v>0.47</v>
      </c>
      <c r="O131" s="58">
        <f t="shared" si="1"/>
        <v>1.1233415157968622E-3</v>
      </c>
      <c r="P131" s="58">
        <v>30529285293.970001</v>
      </c>
      <c r="Q131" s="58">
        <v>0</v>
      </c>
      <c r="R131" s="55"/>
    </row>
    <row r="132" spans="1:18" s="87" customFormat="1" ht="24.75" customHeight="1">
      <c r="A132" s="31" t="s">
        <v>217</v>
      </c>
      <c r="B132" s="72" t="s">
        <v>72</v>
      </c>
      <c r="C132" s="32">
        <v>319533010209</v>
      </c>
      <c r="D132" s="32">
        <v>160000000000</v>
      </c>
      <c r="E132" s="32">
        <v>819164375.14999998</v>
      </c>
      <c r="F132" s="32">
        <v>819164375.14999998</v>
      </c>
      <c r="G132" s="32">
        <v>0</v>
      </c>
      <c r="H132" s="32">
        <v>17706800174.060001</v>
      </c>
      <c r="I132" s="32">
        <v>14857138692.360001</v>
      </c>
      <c r="J132" s="32">
        <v>160000000000</v>
      </c>
      <c r="K132" s="32">
        <v>18525964549.209999</v>
      </c>
      <c r="L132" s="32">
        <v>15676303067.51</v>
      </c>
      <c r="M132" s="58">
        <v>5.8</v>
      </c>
      <c r="N132" s="58">
        <v>4.91</v>
      </c>
      <c r="O132" s="58">
        <f t="shared" si="1"/>
        <v>0.12241051066141145</v>
      </c>
      <c r="P132" s="58">
        <v>159533010209</v>
      </c>
      <c r="Q132" s="58">
        <v>2849661481.6999998</v>
      </c>
      <c r="R132" s="55"/>
    </row>
    <row r="133" spans="1:18" s="91" customFormat="1" ht="24.75" customHeight="1">
      <c r="A133" s="31" t="s">
        <v>269</v>
      </c>
      <c r="B133" s="31" t="s">
        <v>270</v>
      </c>
      <c r="C133" s="31">
        <v>0</v>
      </c>
      <c r="D133" s="31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1">
        <v>0</v>
      </c>
      <c r="N133" s="31">
        <v>0</v>
      </c>
      <c r="O133" s="31"/>
      <c r="P133" s="31">
        <v>0</v>
      </c>
      <c r="Q133" s="31">
        <v>0</v>
      </c>
      <c r="R133" s="55"/>
    </row>
    <row r="134" spans="1:18" s="88" customFormat="1" ht="24.75" customHeight="1">
      <c r="A134" s="38" t="s">
        <v>218</v>
      </c>
      <c r="B134" s="70" t="s">
        <v>219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39">
        <v>0</v>
      </c>
      <c r="M134" s="39">
        <v>0</v>
      </c>
      <c r="N134" s="39">
        <v>0</v>
      </c>
      <c r="O134" s="39">
        <f t="shared" si="1"/>
        <v>0</v>
      </c>
      <c r="P134" s="39">
        <v>0</v>
      </c>
      <c r="Q134" s="39">
        <v>0</v>
      </c>
      <c r="R134" s="55"/>
    </row>
    <row r="135" spans="1:18" s="87" customFormat="1" ht="24.75" customHeight="1">
      <c r="A135" s="29" t="s">
        <v>220</v>
      </c>
      <c r="B135" s="71" t="s">
        <v>76</v>
      </c>
      <c r="C135" s="30">
        <v>0</v>
      </c>
      <c r="D135" s="30">
        <v>0</v>
      </c>
      <c r="E135" s="30">
        <v>0</v>
      </c>
      <c r="F135" s="30">
        <v>0</v>
      </c>
      <c r="G135" s="30">
        <v>0</v>
      </c>
      <c r="H135" s="30">
        <v>0</v>
      </c>
      <c r="I135" s="30">
        <v>0</v>
      </c>
      <c r="J135" s="30">
        <v>0</v>
      </c>
      <c r="K135" s="30">
        <v>0</v>
      </c>
      <c r="L135" s="30">
        <v>0</v>
      </c>
      <c r="M135" s="57">
        <v>0</v>
      </c>
      <c r="N135" s="57">
        <v>0</v>
      </c>
      <c r="O135" s="57">
        <f t="shared" si="1"/>
        <v>0</v>
      </c>
      <c r="P135" s="57">
        <v>0</v>
      </c>
      <c r="Q135" s="57">
        <v>0</v>
      </c>
      <c r="R135" s="55"/>
    </row>
    <row r="136" spans="1:18" s="87" customFormat="1" ht="24.75" customHeight="1">
      <c r="A136" s="31" t="s">
        <v>221</v>
      </c>
      <c r="B136" s="72" t="s">
        <v>90</v>
      </c>
      <c r="C136" s="32">
        <v>0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58">
        <v>0</v>
      </c>
      <c r="N136" s="58">
        <v>0</v>
      </c>
      <c r="O136" s="58">
        <f t="shared" si="1"/>
        <v>0</v>
      </c>
      <c r="P136" s="58">
        <v>0</v>
      </c>
      <c r="Q136" s="58">
        <v>0</v>
      </c>
      <c r="R136" s="55"/>
    </row>
    <row r="137" spans="1:18" s="87" customFormat="1" ht="24.75" customHeight="1">
      <c r="A137" s="27" t="s">
        <v>271</v>
      </c>
      <c r="B137" s="69" t="s">
        <v>272</v>
      </c>
      <c r="C137" s="28">
        <v>0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8">
        <v>0</v>
      </c>
      <c r="J137" s="28">
        <v>0</v>
      </c>
      <c r="K137" s="28">
        <v>0</v>
      </c>
      <c r="L137" s="28">
        <v>0</v>
      </c>
      <c r="M137" s="28">
        <v>0</v>
      </c>
      <c r="N137" s="28">
        <v>0</v>
      </c>
      <c r="O137" s="28"/>
      <c r="P137" s="28">
        <v>0</v>
      </c>
      <c r="Q137" s="28">
        <v>0</v>
      </c>
      <c r="R137" s="55"/>
    </row>
    <row r="138" spans="1:18" s="88" customFormat="1" ht="12.75">
      <c r="A138" s="19" t="s">
        <v>77</v>
      </c>
      <c r="B138" s="76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65"/>
      <c r="N138" s="65"/>
      <c r="O138" s="65"/>
      <c r="P138" s="64"/>
      <c r="Q138" s="64"/>
      <c r="R138" s="56"/>
    </row>
    <row r="139" spans="1:18" s="92" customFormat="1" ht="12.75">
      <c r="A139" s="41" t="s">
        <v>87</v>
      </c>
      <c r="B139" s="77" t="s">
        <v>75</v>
      </c>
      <c r="C139" s="24">
        <v>81601185928000</v>
      </c>
      <c r="D139" s="24">
        <v>80496736156598.297</v>
      </c>
      <c r="E139" s="24">
        <v>6055772326449.7998</v>
      </c>
      <c r="F139" s="24">
        <v>6055772326449.7998</v>
      </c>
      <c r="G139" s="24">
        <v>-243219407564.03</v>
      </c>
      <c r="H139" s="24">
        <v>6753414783350.2197</v>
      </c>
      <c r="I139" s="24">
        <v>6750565121868.5195</v>
      </c>
      <c r="J139" s="24">
        <v>80253516749034.297</v>
      </c>
      <c r="K139" s="24">
        <v>12809187109800</v>
      </c>
      <c r="L139" s="24">
        <v>12806337448318.301</v>
      </c>
      <c r="M139" s="67">
        <v>15.7</v>
      </c>
      <c r="N139" s="67">
        <v>15.69</v>
      </c>
      <c r="O139" s="23">
        <f>L139/$L$139*100</f>
        <v>100</v>
      </c>
      <c r="P139" s="66">
        <v>1347669178965.6599</v>
      </c>
      <c r="Q139" s="66">
        <v>2849661481.6999998</v>
      </c>
      <c r="R139" s="68"/>
    </row>
    <row r="142" spans="1:18">
      <c r="L142" s="49"/>
    </row>
  </sheetData>
  <autoFilter ref="A8:Q139" xr:uid="{7076423F-FBDD-4DAB-B178-6D9FCFED88F1}"/>
  <mergeCells count="4">
    <mergeCell ref="D7:F7"/>
    <mergeCell ref="M7:O7"/>
    <mergeCell ref="G7:I7"/>
    <mergeCell ref="J7:L7"/>
  </mergeCells>
  <conditionalFormatting sqref="P39:P57 P61:P67 P79:P85 P69:P76 P10:P13 P124:P128 P15:P37 P130:P137 P87:P121">
    <cfRule type="cellIs" dxfId="6" priority="7" operator="lessThan">
      <formula>0</formula>
    </cfRule>
  </conditionalFormatting>
  <conditionalFormatting sqref="P38">
    <cfRule type="cellIs" dxfId="5" priority="6" operator="lessThan">
      <formula>0</formula>
    </cfRule>
  </conditionalFormatting>
  <conditionalFormatting sqref="P58:P60">
    <cfRule type="cellIs" dxfId="4" priority="5" operator="lessThan">
      <formula>0</formula>
    </cfRule>
  </conditionalFormatting>
  <conditionalFormatting sqref="P77:P78">
    <cfRule type="cellIs" dxfId="3" priority="4" operator="lessThan">
      <formula>0</formula>
    </cfRule>
  </conditionalFormatting>
  <conditionalFormatting sqref="P129">
    <cfRule type="cellIs" dxfId="2" priority="3" operator="lessThan">
      <formula>0</formula>
    </cfRule>
  </conditionalFormatting>
  <conditionalFormatting sqref="P122:P123">
    <cfRule type="cellIs" dxfId="1" priority="2" operator="lessThan">
      <formula>0</formula>
    </cfRule>
  </conditionalFormatting>
  <conditionalFormatting sqref="P8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5" fitToHeight="4" orientation="landscape" horizontalDpi="1200" verticalDpi="1200" r:id="rId1"/>
  <headerFooter>
    <oddFooter>&amp;R&amp;D
&amp;N</oddFooter>
  </headerFooter>
  <rowBreaks count="2" manualBreakCount="2">
    <brk id="38" max="16383" man="1"/>
    <brk id="10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Febrero 2023</Descripci_x00f3_n>
    <Fecha_x0020_de_x0020_publicaci_x00f3_n xmlns="a89a2212-8ffe-4f56-88b2-5e2fabe15bb8" xsi:nil="true"/>
    <c96f xmlns="7863b4b1-a814-4304-b576-adec0742564d">2</c96f>
    <o7a6 xmlns="7863b4b1-a814-4304-b576-adec0742564d" xsi:nil="true"/>
    <A_x00f1_o xmlns="a89a2212-8ffe-4f56-88b2-5e2fabe15bb8" xsi:nil="true"/>
    <l9bw xmlns="7863b4b1-a814-4304-b576-adec0742564d">2023</l9bw>
    <Fecha xmlns="a89a2212-8ffe-4f56-88b2-5e2fabe15b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2334D23-1A0A-49B8-8914-94B31F5FEBD0}"/>
</file>

<file path=customXml/itemProps3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EJECUCIÓN INGRESOS</vt:lpstr>
      <vt:lpstr>EJECUCIÓN GASTOS</vt:lpstr>
      <vt:lpstr>'EJECUCIÓN INGRESOS'!Área_de_impresión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2023-03-02T16:11:10Z</cp:lastPrinted>
  <dcterms:created xsi:type="dcterms:W3CDTF">2020-02-07T13:30:09Z</dcterms:created>
  <dcterms:modified xsi:type="dcterms:W3CDTF">2023-03-17T13:34:28Z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</Properties>
</file>