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eadres.sharepoint.com/sites/GestinPresupuestal/Documentos compartidos/Informes de Gestión/2024-informes/Informes de gestión mensuales/2024-12 Infomes de gestión/Anexos al Informe/"/>
    </mc:Choice>
  </mc:AlternateContent>
  <xr:revisionPtr revIDLastSave="62" documentId="8_{78EBDABC-C498-4531-A77C-A5CD2C29B572}" xr6:coauthVersionLast="47" xr6:coauthVersionMax="47" xr10:uidLastSave="{203492D1-91AE-467C-A08F-4212C10AD62E}"/>
  <bookViews>
    <workbookView xWindow="-120" yWindow="-120" windowWidth="29040" windowHeight="15720" tabRatio="848" xr2:uid="{A5F19A62-5665-467A-9E43-83E2A9F72540}"/>
  </bookViews>
  <sheets>
    <sheet name="EJECUCIÓN INGRESOS" sheetId="5" r:id="rId1"/>
    <sheet name="EJECUCIÓN GASTOS" sheetId="4" r:id="rId2"/>
  </sheets>
  <definedNames>
    <definedName name="_xlnm._FilterDatabase" localSheetId="1" hidden="1">'EJECUCIÓN GASTOS'!$A$10:$Q$144</definedName>
    <definedName name="_xlnm._FilterDatabase" localSheetId="0" hidden="1">'EJECUCIÓN INGRESOS'!$A$7:$J$128</definedName>
    <definedName name="_xlnm.Print_Area" localSheetId="1">'EJECUCIÓN GASTOS'!$A$1:$Q$144</definedName>
    <definedName name="_xlnm.Print_Area" localSheetId="0">'EJECUCIÓN INGRESOS'!$A$1:$J$130</definedName>
    <definedName name="_xlnm.Print_Titles" localSheetId="1">'EJECUCIÓN GASTOS'!$1:$8</definedName>
    <definedName name="_xlnm.Print_Titles" localSheetId="0">'EJECUCIÓN INGRESOS'!$1:$7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0" i="5" l="1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O144" i="4" l="1"/>
  <c r="O142" i="4" l="1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</calcChain>
</file>

<file path=xl/sharedStrings.xml><?xml version="1.0" encoding="utf-8"?>
<sst xmlns="http://schemas.openxmlformats.org/spreadsheetml/2006/main" count="560" uniqueCount="529">
  <si>
    <t>Código del Rubro</t>
  </si>
  <si>
    <t>Concepto del Rubro</t>
  </si>
  <si>
    <t>Aforo Inicial
RESOL 43897  del 29/12/23</t>
  </si>
  <si>
    <t>Modificación Presupuestal</t>
  </si>
  <si>
    <t>Aforo Definitivo</t>
  </si>
  <si>
    <t xml:space="preserve">Ingresos Acumulados Desde 01/01/2024 hasta 30/11/2024  </t>
  </si>
  <si>
    <t xml:space="preserve">Ingresos Desde 01/12/2024 hasta 31/12/2024 </t>
  </si>
  <si>
    <t xml:space="preserve">Ingresos Acumulados Desde 01/01/2024 hasta 31/12/2024 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</si>
  <si>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</si>
  <si>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</si>
  <si>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</si>
  <si>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</si>
  <si>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</si>
  <si>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</si>
  <si>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</si>
  <si>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CONTRIBUCIONES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</si>
  <si>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</si>
  <si>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</si>
  <si>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</si>
  <si>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</si>
  <si>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</si>
  <si>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</si>
  <si>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</si>
  <si>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</si>
  <si>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</si>
  <si>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</si>
  <si>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</si>
  <si>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</si>
  <si>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</si>
  <si>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</si>
  <si>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</si>
  <si>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</si>
  <si>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</si>
  <si>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</si>
  <si>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</si>
  <si>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</si>
  <si>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</si>
  <si>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</si>
  <si>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</si>
  <si>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</si>
  <si>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</si>
  <si>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</si>
  <si>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</si>
  <si>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</si>
  <si>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</si>
  <si>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</si>
  <si>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</si>
  <si>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</si>
  <si>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</si>
  <si>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</si>
  <si>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</si>
  <si>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</si>
  <si>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</si>
  <si>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</si>
  <si>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</si>
  <si>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</si>
  <si>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</si>
  <si>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</si>
  <si>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</si>
  <si>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</si>
  <si>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</si>
  <si>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TRANSFERENCIAS CORRIENTES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</si>
  <si>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</si>
  <si>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</si>
  <si>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</si>
  <si>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</si>
  <si>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</si>
  <si>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</si>
  <si>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</si>
  <si>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</si>
  <si>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</si>
  <si>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</si>
  <si>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</si>
  <si>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</si>
  <si>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</si>
  <si>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</si>
  <si>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</si>
  <si>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</si>
  <si>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</si>
  <si>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</si>
  <si>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</si>
  <si>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</si>
  <si>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</si>
  <si>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</si>
  <si>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</si>
  <si>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</si>
  <si>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SISTEMA GENERAL DE SEGURIDAD SOCIAL INTEGRAL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</si>
  <si>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</si>
  <si>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</si>
  <si>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</si>
  <si>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</si>
  <si>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</si>
  <si>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</si>
  <si>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</si>
  <si>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</si>
  <si>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</si>
  <si>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</si>
  <si>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</si>
  <si>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</si>
  <si>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</si>
  <si>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</si>
  <si>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</si>
  <si>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</si>
  <si>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</si>
  <si>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</si>
  <si>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</si>
  <si>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</si>
  <si>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</si>
  <si>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</si>
  <si>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</si>
  <si>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</si>
  <si>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</si>
  <si>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</si>
  <si>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</si>
  <si>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</si>
  <si>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</si>
  <si>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</si>
  <si>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</si>
  <si>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</si>
  <si>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</si>
  <si>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</si>
  <si>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</si>
  <si>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</si>
  <si>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</si>
  <si>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</si>
  <si>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</si>
  <si>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</si>
  <si>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</si>
  <si>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</si>
  <si>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</si>
  <si>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</si>
  <si>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</si>
  <si>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</si>
  <si>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</si>
  <si>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</si>
  <si>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</si>
  <si>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</si>
  <si>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</si>
  <si>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</si>
  <si>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</si>
  <si>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</si>
  <si>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</si>
  <si>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</si>
  <si>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</si>
  <si>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</si>
  <si>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</si>
  <si>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</si>
  <si>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</si>
  <si>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</si>
  <si>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</si>
  <si>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</si>
  <si>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</si>
  <si>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</si>
  <si>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</si>
  <si>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</si>
  <si>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</si>
  <si>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</si>
  <si>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</si>
  <si>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</si>
  <si>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</si>
  <si>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</si>
  <si>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</si>
  <si>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</si>
  <si>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</si>
  <si>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</si>
  <si>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</si>
  <si>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</si>
  <si>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</si>
  <si>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</si>
  <si>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</si>
  <si>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</si>
  <si>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</si>
  <si>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</si>
  <si>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</si>
  <si>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</si>
  <si>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</si>
  <si>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</si>
  <si>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</si>
  <si>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</si>
  <si>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</si>
  <si>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</si>
  <si>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</si>
  <si>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</si>
  <si>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</si>
  <si>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</si>
  <si>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</si>
  <si>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</si>
  <si>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</si>
  <si>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</si>
  <si>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</si>
  <si>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</si>
  <si>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</si>
  <si>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</si>
  <si>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</si>
  <si>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</si>
  <si>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</si>
  <si>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máximos vigencias anteriores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</si>
  <si>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</si>
  <si>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</si>
  <si>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</si>
  <si>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</si>
  <si>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</si>
  <si>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</si>
  <si>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</si>
  <si>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</si>
  <si>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</si>
  <si>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</si>
  <si>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</si>
  <si>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</si>
  <si>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</si>
  <si>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</si>
  <si>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</si>
  <si>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</si>
  <si>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</si>
  <si>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</si>
  <si>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</si>
  <si>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</si>
  <si>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</si>
  <si>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</si>
  <si>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</si>
  <si>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</si>
  <si>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</si>
  <si>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</si>
  <si>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</si>
  <si>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</si>
  <si>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</si>
  <si>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Recursos CCF / FOSFEC - Ley 1929 de 2018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</si>
  <si>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</si>
  <si>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</si>
  <si>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</si>
  <si>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</si>
  <si>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</si>
  <si>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</si>
  <si>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</si>
  <si>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</si>
  <si>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</si>
  <si>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</si>
  <si>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</si>
  <si>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</si>
  <si>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</si>
  <si>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</si>
  <si>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</si>
  <si>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</si>
  <si>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</si>
  <si>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</si>
  <si>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</si>
  <si>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</si>
  <si>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</si>
  <si>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</si>
  <si>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</t>
  </si>
  <si>
    <t>TOTAL INGRESO</t>
  </si>
  <si>
    <t>EJECUCION PRESUPUESTAL ACUMULADA DESDE 01/01/2024 HASTA 30/11/2024</t>
  </si>
  <si>
    <t xml:space="preserve">EJECUCION PRESUPUESTAL
 DESDE 01/12/2024 HASTA 31/12/2024 </t>
  </si>
  <si>
    <t>EJECUCION PRESUPUESTAL ACUMULADA DESDE 01/01/2024 HASTA 31/12/2024</t>
  </si>
  <si>
    <t>%</t>
  </si>
  <si>
    <t>SALDO APROPIACIÓN</t>
  </si>
  <si>
    <t>COMPROMISOS POR PAGAR</t>
  </si>
  <si>
    <t>Apropiación 
Definitiva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</si>
  <si>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</si>
  <si>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</si>
  <si>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</si>
  <si>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</si>
  <si>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</si>
  <si>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</si>
  <si>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</si>
  <si>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</si>
  <si>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.</t>
  </si>
  <si>
    <t>A</t>
  </si>
  <si>
    <t>GASTOS DE FUNCIONAMIENTO</t>
  </si>
  <si>
    <t>A-03</t>
  </si>
  <si>
    <t>A-03-01</t>
  </si>
  <si>
    <t>A EMPRESAS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</si>
  <si>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</si>
  <si>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</si>
  <si>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</si>
  <si>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</si>
  <si>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</si>
  <si>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FINANCIAMIENTO DE GASTOS DE ADMINISTRACIÓN, FUNCIONAMIENTO Y OPERACIÓN DE ADRES - GESTIÓN GENERAL - ARTÍCULO 66 DE LA LEY 1753 DE 2015</t>
  </si>
  <si>
    <t>A-03-03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</si>
  <si>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</si>
  <si>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</si>
  <si>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</si>
  <si>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</si>
  <si>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</si>
  <si>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A-03-03-02</t>
  </si>
  <si>
    <t>DEPARTAMENTAL</t>
  </si>
  <si>
    <t>A-03-03-02-002</t>
  </si>
  <si>
    <t>COMPENSACIÓN DE LAS DISMINUCIONES DEL RECAUDO DE DERECHOS DE EXPLOTACIÓN DEL JUEGO DE APUESTAS PERMANENTES - DECRETO 2550 DE 2012</t>
  </si>
  <si>
    <t>A-03-04</t>
  </si>
  <si>
    <t>PRESTACIONES SOCIALES</t>
  </si>
  <si>
    <t>A-03-04-04</t>
  </si>
  <si>
    <t>PRESTACIONES SOCIALES A CARGO DE LOS SISTEMAS DE SEGURIDAD SOCIAL</t>
  </si>
  <si>
    <t>A-03-04-04-001</t>
  </si>
  <si>
    <t>INCAPACIDADES Y LICENCIAS DE MATERNIDAD Y PATERNIDAD (NO DE PENSIONES)</t>
  </si>
  <si>
    <t>A-03-04-04-001-001</t>
  </si>
  <si>
    <t>INCAPACIDADES (NO DE PENSIONES)</t>
  </si>
  <si>
    <t>A-03-04-04-001-001-01</t>
  </si>
  <si>
    <t>Incapacidades SSF</t>
  </si>
  <si>
    <t>A-03-04-04-001-001-02</t>
  </si>
  <si>
    <t>Incapacidades CSF</t>
  </si>
  <si>
    <t>A-03-04-04-001-002</t>
  </si>
  <si>
    <t>LICENCIAS DE MATERNIDAD Y PATERNIDAD (NO DE PENSIONES)</t>
  </si>
  <si>
    <t>A-03-04-04-006</t>
  </si>
  <si>
    <t>PRESTACIONES ECONÓMICAS REGÍMENES ESPECIAL Y DE EXCEPCIÓN</t>
  </si>
  <si>
    <t>A-03-10</t>
  </si>
  <si>
    <t>SENTENCIAS Y CONCILIACIONES</t>
  </si>
  <si>
    <t>A-03-10-01</t>
  </si>
  <si>
    <t>SENTENCIAS</t>
  </si>
  <si>
    <t>A-03-10-02</t>
  </si>
  <si>
    <t>CONCILIACIONES</t>
  </si>
  <si>
    <t>A-03-10-03</t>
  </si>
  <si>
    <t>LAUDOS ARBITRALES</t>
  </si>
  <si>
    <t>A-03-13</t>
  </si>
  <si>
    <t>A-03-13-01</t>
  </si>
  <si>
    <t>A-03-13-01-001</t>
  </si>
  <si>
    <t>UNIDAD DE PAGO POR CAPITACIÓN - RÉGIMEN CONTRIBUTIVO</t>
  </si>
  <si>
    <t>A-03-13-01-001-001</t>
  </si>
  <si>
    <t>UPC Régimen Contributivo SSF</t>
  </si>
  <si>
    <t>A-03-13-01-001-002</t>
  </si>
  <si>
    <t>UPC Régimen Contributivo CSF</t>
  </si>
  <si>
    <t>A-03-13-01-001-003</t>
  </si>
  <si>
    <t>UPC Régimen Contributivo CSF - Activos por Emergencia - Art. 15 DL 538 de 2020</t>
  </si>
  <si>
    <t>A-03-13-01-002</t>
  </si>
  <si>
    <t>PROGRAMAS DE PROMOCIÓN Y PREVENCIÓN EN SALUD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</si>
  <si>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</si>
  <si>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</si>
  <si>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</si>
  <si>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</si>
  <si>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</si>
  <si>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UNIDAD DE PAGO POR CAPITACIÓN RÉGIMEN SUBSIDIADO EN SALUD</t>
  </si>
  <si>
    <t>A-03-13-01-003-001</t>
  </si>
  <si>
    <t>UPC´S R.S. Cajas de Compensación Familiar SSF</t>
  </si>
  <si>
    <t>A-03-13-01-003-002</t>
  </si>
  <si>
    <t>UPC´S R.S. CSF</t>
  </si>
  <si>
    <t>A-03-13-01-003-003</t>
  </si>
  <si>
    <t>UPC´S R.S. USPEC</t>
  </si>
  <si>
    <t>A-03-13-01-004</t>
  </si>
  <si>
    <t>PRESTACIONES EXCEPCIONALES</t>
  </si>
  <si>
    <t>A-03-13-01-004-001</t>
  </si>
  <si>
    <t>Presupuesto Máximo Régimen Contributivo</t>
  </si>
  <si>
    <t>A-03-13-01-004-002</t>
  </si>
  <si>
    <t>Recobros - Reembolsos Régimen contributivo - Res. 1885 / 41656</t>
  </si>
  <si>
    <t>A-03-13-01-004-003</t>
  </si>
  <si>
    <t>Glosa Transversal, literal c) artículo 73 Ley 1753/2015 – Par. 3 art. 237 Ley 1955/2019</t>
  </si>
  <si>
    <t>A-03-13-01-004-004</t>
  </si>
  <si>
    <t>Financiación de Obligaciones - Art 245 de la Ley 1955 de 2019</t>
  </si>
  <si>
    <t>A-03-13-01-004-005</t>
  </si>
  <si>
    <t>Presupuesto Máximo Régimen Subsidiado</t>
  </si>
  <si>
    <t>A-03-13-01-004-006</t>
  </si>
  <si>
    <t>Recobros - Reembolsos Régimen Subsidiado - Tutelas</t>
  </si>
  <si>
    <t>A-03-13-01-004-007</t>
  </si>
  <si>
    <t>Recobros Reembolsos Régimen Subsidiado Servicios Prestados en Ene/Feb 2020</t>
  </si>
  <si>
    <t>A-03-13-01-004-008</t>
  </si>
  <si>
    <t>Recobros Reembolsos Régimen Contributivo Resultados Servicios Prestados en Ene/Feb 2020</t>
  </si>
  <si>
    <t>A-03-13-01-004-009</t>
  </si>
  <si>
    <t>Servicios y Tecnologías No Financiadas con Presupuestos Máximos R.C. y R.S.</t>
  </si>
  <si>
    <t>A-03-13-01-004-010</t>
  </si>
  <si>
    <t>Compra Centralizada</t>
  </si>
  <si>
    <t>A-03-13-01-004-011</t>
  </si>
  <si>
    <t>Glosa Administrativa, Art. 111, Art. 122, Glosa Única de Extemporaneidad, Divergencias recurrentes, Glosa transversal</t>
  </si>
  <si>
    <t>A-03-13-01-004-012</t>
  </si>
  <si>
    <t>Financiación de Obligaciones del Art.237 de la Ley 1955 de 2019</t>
  </si>
  <si>
    <t>A-03-13-01-004-013</t>
  </si>
  <si>
    <t>Ajuste Presupuestos máximos Vigencias anteriores (Contributivo)</t>
  </si>
  <si>
    <t>A-03-13-01-004-014</t>
  </si>
  <si>
    <t>Ajuste Presupuestos máximos Vigencias anteriores (Subsidiado)</t>
  </si>
  <si>
    <t>A-03-13-01-005</t>
  </si>
  <si>
    <t>ATENCIÓN EN SALUD, TRANSPORTE PRIMARIO, INDEMNIZACIONES Y AUXILIO FUNERARIO VICTIMAS</t>
  </si>
  <si>
    <t>A-03-13-01-005-001</t>
  </si>
  <si>
    <t>Eventos Terroristas</t>
  </si>
  <si>
    <t>A-03-13-01-005-002</t>
  </si>
  <si>
    <t>Eventos Catastróficos</t>
  </si>
  <si>
    <t>A-03-13-01-005-003</t>
  </si>
  <si>
    <t>Accidentes de Transito</t>
  </si>
  <si>
    <t>A-03-13-01-005-004</t>
  </si>
  <si>
    <t>Apoyo Reclamaciones Reserva Especial</t>
  </si>
  <si>
    <t>A-03-13-01-005-005</t>
  </si>
  <si>
    <t>Apoyo Reclamaciones Victimas Población Desplazada</t>
  </si>
  <si>
    <t>A-03-13-01-006</t>
  </si>
  <si>
    <t>PROGRAMAS DEL MINISTERIO DE SALUD Y PROTECCIÓN SOCIAL-FONDOS ESPECIALES</t>
  </si>
  <si>
    <t>A-03-13-01-006-001</t>
  </si>
  <si>
    <t>PROGRAMAS ESPECIALES MSPS (PGN FUENTE 16)</t>
  </si>
  <si>
    <t>A-03-13-01-006-001-01</t>
  </si>
  <si>
    <t>Oficina de Gestión Territorial, Emergencias y Desastres - Atención de Urgencias Nacionales y Extranjeros - Zonas Fronterizas.</t>
  </si>
  <si>
    <t>A-03-13-01-006-001-02</t>
  </si>
  <si>
    <t>Oficina de Gestión Territorial, Emergencias y Desastres - Red Nacional de Urgencias</t>
  </si>
  <si>
    <t>A-03-13-01-006-001-03</t>
  </si>
  <si>
    <t>Emergencia Sanitaria</t>
  </si>
  <si>
    <t>A-03-13-01-006-001-04</t>
  </si>
  <si>
    <t>Dirección de Promoción y Prevención - Programas de Salud de P y P - VACUNAS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</si>
  <si>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</si>
  <si>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</si>
  <si>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</si>
  <si>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Certificado de Discapacidad, Suministro de Fórmula Terapéutica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</si>
  <si>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</si>
  <si>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</si>
  <si>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</si>
  <si>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</si>
  <si>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</si>
  <si>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Fortalecimiento a Laboratorios de Salud Pública departamentales y de orden distrital a cargo de la Dirección de Epidemiología y Demografía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</si>
  <si>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</si>
  <si>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</si>
  <si>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A-03-13-01-006-002</t>
  </si>
  <si>
    <t>ATENCIÓN DE MEDIDAS EN POLITICA SECTORIAL</t>
  </si>
  <si>
    <t>A-03-13-01-006-002-01</t>
  </si>
  <si>
    <t>Pruebas COVID-19 (CORRIENTE 2022)</t>
  </si>
  <si>
    <t>A-03-13-01-006-002-02</t>
  </si>
  <si>
    <t>Reconocimiento Económico Temporal para el Talento Humano de Salud que Presenten Servicios durante el Coronavirus COVID-19.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</si>
  <si>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</si>
  <si>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</si>
  <si>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</si>
  <si>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Canasta por Prestación de Servicios y Tecnologías en Salud Destinados a la Atención del Coronavirus COVID-19. Art. 20 Decreto 538 de 2020</t>
  </si>
  <si>
    <t>A-03-13-01-006-002-07</t>
  </si>
  <si>
    <t>Anticipo por Disponibilidad de Servicios de UCI y Cuidados Intermedios para Atención COVID-19 Art. 20 Decreto 538 de 2020 /adiciónese Art. 8 Decreto 800 de 2020.</t>
  </si>
  <si>
    <t>A-03-13-01-006-002-08</t>
  </si>
  <si>
    <t>Pruebas Canastas Art. 20 Decreto 538 de 2020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</si>
  <si>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</si>
  <si>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</si>
  <si>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A-03-13-01-006-002-10</t>
  </si>
  <si>
    <t>Financiación de obligaciones del Numeral 2 Art 153 Ley 2294 /2023 - Pruebas COVID</t>
  </si>
  <si>
    <t>A-03-13-01-006-002-11</t>
  </si>
  <si>
    <t>Pruebas COVID-19, Pos-Pandemia - Resolución MSPS 1412 de 2022</t>
  </si>
  <si>
    <t>A-03-13-01-006-003</t>
  </si>
  <si>
    <t>PROGRAMA SISTEMA NACIONAL DE RESIDENCIAS MEDICAS</t>
  </si>
  <si>
    <t>A-03-13-01-006-003-01</t>
  </si>
  <si>
    <t>Sistema Nacional de Residencias Médicas - SNRM</t>
  </si>
  <si>
    <t>A-03-13-01-006-003-02</t>
  </si>
  <si>
    <t>Sistema Nacional de Residencias Médicas - SNRM-EXCEDENTES</t>
  </si>
  <si>
    <t>A-03-13-01-006-004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</si>
  <si>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</si>
  <si>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</si>
  <si>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</si>
  <si>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</si>
  <si>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</si>
  <si>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</si>
  <si>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</si>
  <si>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</si>
  <si>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Pruebas Canastas Art. 20 Decreto 538 de 2020 - Excedentes</t>
  </si>
  <si>
    <t>A-03-13-01-006-004-05</t>
  </si>
  <si>
    <t>Reconocimiento y Pago de las Pruebas de Búsqueda, Tamizaje y Diagnostico, Realizadas entre el 17 de marzo y 25 de agosto de 2020</t>
  </si>
  <si>
    <t>A-03-13-01-006-004-06</t>
  </si>
  <si>
    <t>Canasta por Prestación de Servicios y Tecnologías en Salud Destinados a la Atención del Coronavirus COVID-19. Art. 20 Decreto 538 de 2020 - Excedentes</t>
  </si>
  <si>
    <t>A-03-13-01-006-004-07</t>
  </si>
  <si>
    <t>Pago de pruebas COVID-19, realizadas durante la emergencia sanitaria, en virtud del artículo 20 del Decreto Legislativo 538 de 2020, independientemente de la fecha de realización - Excedentes</t>
  </si>
  <si>
    <t>A-03-13-01-007</t>
  </si>
  <si>
    <t>PAGO OBLIGACIONES ESES CON RECURSOS FONSAET</t>
  </si>
  <si>
    <t>A-03-13-01-008</t>
  </si>
  <si>
    <t>RECONOCIMIENTO RENDIMIENTOS FINANCIEROS CUENTAS DE RECAUDO EPS</t>
  </si>
  <si>
    <t>A-03-13-01-008-001</t>
  </si>
  <si>
    <t>Rendimientos Financieros EPS SSF</t>
  </si>
  <si>
    <t>A-03-13-01-008-002</t>
  </si>
  <si>
    <t>Rendimientos Financieros Cotizaciones - CSF</t>
  </si>
  <si>
    <t>A-03-13-01-009</t>
  </si>
  <si>
    <t>APOYO FINANCIERO Y FORTALECIMIENTO PATRIMONIAL A LAS ENTIDADES DEL SECTOR SALUD</t>
  </si>
  <si>
    <t>A-03-13-01-009-001</t>
  </si>
  <si>
    <t>Operaciones de Compra de Cartera</t>
  </si>
  <si>
    <t>A-03-13-01-009-002</t>
  </si>
  <si>
    <t>Operaciones de Fortalecimiento Patrimonial Tasa Compensada</t>
  </si>
  <si>
    <t>A-03-13-01-009-004</t>
  </si>
  <si>
    <t>Operaciones de Fortalecimiento Patrimonial - Bocas</t>
  </si>
  <si>
    <t>A-03-13-01-011</t>
  </si>
  <si>
    <t>CON DESTINACIÓN DETERMINADA POR MINSALUD</t>
  </si>
  <si>
    <t>A-03-13-01-011-001</t>
  </si>
  <si>
    <t>Atención Usuario Prótesis PIP Resolución 0258 de 2012</t>
  </si>
  <si>
    <t>A-03-13-01-011-002</t>
  </si>
  <si>
    <t>Pago a IPS de Servicios Prestados a la Población Pobre No Asegurada y Servicios No Incluidos en el Plan de Beneficios Pago a IPS de Servicios Prestados a la Población, Exceden (Art. 3 Ley 1608 de 2013</t>
  </si>
  <si>
    <t>A-03-13-01-011-003</t>
  </si>
  <si>
    <t>Reconocimiento de Deuda por Contratos del Régimen Subsidiado Realizados hasta marzo 31 de 2011- Recursos LOTTO en Línea – FONPET</t>
  </si>
  <si>
    <t>A-03-13-01-011-004</t>
  </si>
  <si>
    <t>Reconocimiento de Deuda por Contratos del Régimen Subsidiado Realizados hasta marzo 31 de 2011- Recursos FAEP</t>
  </si>
  <si>
    <t>A-03-13-01-011-005</t>
  </si>
  <si>
    <t>Pago de Deudas Régimen Subsidiado – Artículo 275 de la Ley 1450 de 2011 - SGP Libre Inversión</t>
  </si>
  <si>
    <t>A-03-13-01-011-006</t>
  </si>
  <si>
    <t>Excedentes de Aportes Patronales / Resolución 2360 de 2016</t>
  </si>
  <si>
    <t>A-03-13-01-011-007</t>
  </si>
  <si>
    <t>Regalías – Art. 5 Ley 1797 de 2016</t>
  </si>
  <si>
    <t>A-03-13-01-011-008</t>
  </si>
  <si>
    <t>A-03-13-01-011-009</t>
  </si>
  <si>
    <t>Saneamiento Aportes Patronales SGP - Recursos Saneados Art. 5 Res 2359/2016 - vigencias1994-2011</t>
  </si>
  <si>
    <t>A-03-13-01-011-010</t>
  </si>
  <si>
    <t>Saneamiento Aportes Patronales SGP - DPTOS Y DISTRITOS - vigencias1994-2011</t>
  </si>
  <si>
    <t>A-03-13-01-011-011</t>
  </si>
  <si>
    <t>Aportes Patronales del SGP - Recursos No Saneados</t>
  </si>
  <si>
    <t>A-03-13-01-011-012</t>
  </si>
  <si>
    <t>Programa Mujeres Víctimas de la Violencia</t>
  </si>
  <si>
    <t>A-03-13-01-011-013</t>
  </si>
  <si>
    <t>Otros Recursos con Destinación Especifica</t>
  </si>
  <si>
    <t>A-03-13-01-011-014</t>
  </si>
  <si>
    <t>Saneamiento Aportes Patronales SGP 2012-2016</t>
  </si>
  <si>
    <t>A-03-13-01-011-015</t>
  </si>
  <si>
    <t>Saneamiento Aportes Patronales SGP-REX 2012-2016</t>
  </si>
  <si>
    <t>A-03-13-01-011-016</t>
  </si>
  <si>
    <t>Pago de la Deuda Reconocida a las ET para la población Migrante</t>
  </si>
  <si>
    <t>A-03-13-01-011-017</t>
  </si>
  <si>
    <t>Programa Equipos Básicos de Salud</t>
  </si>
  <si>
    <t>A-03-13-01-011-018</t>
  </si>
  <si>
    <t>Recurso para la financiación de servicios y tecnologías expresamente excluidos ordenados judicialmente y autorizados por el MSPS</t>
  </si>
  <si>
    <t>A-03-13-01-012</t>
  </si>
  <si>
    <t>RECLAMACIONES SOAT RANGO DIFERENCIAL</t>
  </si>
  <si>
    <t>A-03-13-01-012-001</t>
  </si>
  <si>
    <t>Reclamaciones SOAT con Rango Diferencial por Riesgo</t>
  </si>
  <si>
    <t>A-07</t>
  </si>
  <si>
    <t>DISMINUCIÓN DE PASIVOS</t>
  </si>
  <si>
    <t>A-07-05</t>
  </si>
  <si>
    <t>DEVOLUCIÓN DE RECURSOS DEL SGSSS</t>
  </si>
  <si>
    <t>A-07-05-01</t>
  </si>
  <si>
    <t>Déficit Cajas de Compensación Familiar - Balance</t>
  </si>
  <si>
    <t>A-07-05-02</t>
  </si>
  <si>
    <t>Rendimientos Financieros de los Saldos No Compensados de los Aportes Patronales Según Art. 12 Decreto 1636 de 2016</t>
  </si>
  <si>
    <t>A-07-05-03</t>
  </si>
  <si>
    <t>Devoluciones Aportes y Cotizaciones No Conciliadas Vigencia Anterior</t>
  </si>
  <si>
    <t>A-07-05-04</t>
  </si>
  <si>
    <t>Devoluciones de Aportes de REX</t>
  </si>
  <si>
    <t>A-07-05-05</t>
  </si>
  <si>
    <t>Devoluciones Recursos Entidades Territoriales</t>
  </si>
  <si>
    <t>A-07-05-06</t>
  </si>
  <si>
    <t>Otras Devoluciones</t>
  </si>
  <si>
    <t>A-07-05-07</t>
  </si>
  <si>
    <t>Reprogramaciones - Vigencias Anteriores</t>
  </si>
  <si>
    <t>A-07-05-08</t>
  </si>
  <si>
    <t>Reconocimiento Rendimientos Financieros de Contribución Solidaria</t>
  </si>
  <si>
    <t>A-08</t>
  </si>
  <si>
    <t>GASTOS POR TRIBUTOS, MULTAS, SANCIONES E INTERESES DE MORA</t>
  </si>
  <si>
    <t>A-08-04</t>
  </si>
  <si>
    <t>A-08-04-04</t>
  </si>
  <si>
    <t>CONTRIBUCIÓN DE VIGILANCIA - SUPERNITENDENCIA NACIONAL DE SALUD</t>
  </si>
  <si>
    <t>A-09</t>
  </si>
  <si>
    <t>DISPONIBILIDAD FINAL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</si>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</sst>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&quot;$&quot;\ #,##0.00;\-&quot;$&quot;\ #,##0.00"/>
    <numFmt numFmtId="165" formatCode="_-&quot;$&quot;\ * #,##0_-;\-&quot;$&quot;\ * #,##0_-;_-&quot;$&quot;\ * &quot;-&quot;_-;_-@_-"/>
    <numFmt numFmtId="166" formatCode="_-&quot;$&quot;\ * #,##0.00_-;\-&quot;$&quot;\ * #,##0.00_-;_-&quot;$&quot;\ * &quot;-&quot;??_-;_-@_-"/>
    <numFmt numFmtId="167" formatCode="#,##0.00_ ;\-#,##0.00\ "/>
    <numFmt numFmtId="168" formatCode="_ * #,##0.00_ ;_ * \-#,##0.00_ ;_ * &quot;-&quot;??_ ;_ @_ "/>
    <numFmt numFmtId="169" formatCode="0.0000E+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"/>
      <family val="2"/>
      <scheme val="minor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7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7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9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12" fillId="10" borderId="0" xfId="1" applyFont="1" applyFill="1" applyAlignment="1">
      <alignment vertical="center"/>
    </xf>
    <xf numFmtId="0" fontId="12" fillId="0" borderId="0" xfId="1" applyFont="1" applyAlignment="1">
      <alignment horizontal="center" vertical="center" wrapText="1"/>
    </xf>
    <xf numFmtId="4" fontId="8" fillId="10" borderId="0" xfId="1" applyNumberFormat="1" applyFont="1" applyFill="1" applyAlignment="1">
      <alignment vertical="center"/>
    </xf>
    <xf numFmtId="0" fontId="8" fillId="10" borderId="0" xfId="1" applyFont="1" applyFill="1" applyAlignment="1">
      <alignment vertical="center"/>
    </xf>
    <xf numFmtId="43" fontId="8" fillId="10" borderId="0" xfId="3" applyFont="1" applyFill="1" applyAlignment="1">
      <alignment vertical="center"/>
    </xf>
    <xf numFmtId="4" fontId="8" fillId="10" borderId="0" xfId="1" applyNumberFormat="1" applyFont="1" applyFill="1" applyAlignment="1">
      <alignment horizontal="left" vertical="center"/>
    </xf>
    <xf numFmtId="10" fontId="8" fillId="10" borderId="0" xfId="276" applyNumberFormat="1" applyFont="1" applyFill="1" applyAlignment="1">
      <alignment vertical="center"/>
    </xf>
    <xf numFmtId="10" fontId="8" fillId="10" borderId="0" xfId="276" applyNumberFormat="1" applyFont="1" applyFill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2" fillId="2" borderId="3" xfId="2" applyNumberFormat="1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49" fontId="16" fillId="3" borderId="17" xfId="0" applyNumberFormat="1" applyFont="1" applyFill="1" applyBorder="1"/>
    <xf numFmtId="0" fontId="16" fillId="3" borderId="17" xfId="0" applyFont="1" applyFill="1" applyBorder="1"/>
    <xf numFmtId="4" fontId="16" fillId="3" borderId="17" xfId="0" applyNumberFormat="1" applyFont="1" applyFill="1" applyBorder="1"/>
    <xf numFmtId="0" fontId="24" fillId="0" borderId="0" xfId="0" applyFont="1"/>
    <xf numFmtId="0" fontId="25" fillId="0" borderId="0" xfId="0" applyFont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49" fontId="6" fillId="8" borderId="17" xfId="0" applyNumberFormat="1" applyFont="1" applyFill="1" applyBorder="1"/>
    <xf numFmtId="0" fontId="26" fillId="0" borderId="0" xfId="0" applyFont="1"/>
    <xf numFmtId="0" fontId="25" fillId="10" borderId="0" xfId="0" applyFont="1" applyFill="1"/>
    <xf numFmtId="0" fontId="25" fillId="10" borderId="0" xfId="0" applyFont="1" applyFill="1" applyAlignment="1">
      <alignment wrapText="1"/>
    </xf>
    <xf numFmtId="0" fontId="27" fillId="6" borderId="17" xfId="0" applyFont="1" applyFill="1" applyBorder="1"/>
    <xf numFmtId="0" fontId="28" fillId="6" borderId="0" xfId="0" applyFont="1" applyFill="1" applyAlignment="1">
      <alignment vertical="center"/>
    </xf>
    <xf numFmtId="167" fontId="29" fillId="6" borderId="17" xfId="0" applyNumberFormat="1" applyFont="1" applyFill="1" applyBorder="1"/>
    <xf numFmtId="0" fontId="25" fillId="0" borderId="0" xfId="0" applyFont="1" applyAlignment="1">
      <alignment wrapText="1"/>
    </xf>
    <xf numFmtId="4" fontId="25" fillId="0" borderId="0" xfId="0" applyNumberFormat="1" applyFont="1"/>
    <xf numFmtId="164" fontId="25" fillId="0" borderId="0" xfId="275" applyNumberFormat="1" applyFont="1"/>
    <xf numFmtId="4" fontId="25" fillId="10" borderId="0" xfId="0" applyNumberFormat="1" applyFont="1" applyFill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1C35ED90-166E-4539-A335-8F1D31132679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DICIEMBRE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2024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1</xdr:col>
      <xdr:colOff>1552575</xdr:colOff>
      <xdr:row>0</xdr:row>
      <xdr:rowOff>0</xdr:rowOff>
    </xdr:from>
    <xdr:to>
      <xdr:col>1</xdr:col>
      <xdr:colOff>3143250</xdr:colOff>
      <xdr:row>6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38D1D7-8D37-4640-B112-99FBC2AC24C3}"/>
            </a:ext>
            <a:ext uri="{147F2762-F138-4A5C-976F-8EAC2B608ADB}">
              <a16:predDERef xmlns:a16="http://schemas.microsoft.com/office/drawing/2014/main" pred="{1C35ED90-166E-4539-A335-8F1D3113267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927" r="-4000" b="9825"/>
        <a:stretch/>
      </xdr:blipFill>
      <xdr:spPr bwMode="auto">
        <a:xfrm>
          <a:off x="3286125" y="0"/>
          <a:ext cx="1590675" cy="135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A4752E-D2E2-4394-996C-893BE9433F17}"/>
            </a:ext>
          </a:extLst>
        </xdr:cNvPr>
        <xdr:cNvSpPr txBox="1"/>
      </xdr:nvSpPr>
      <xdr:spPr>
        <a:xfrm>
          <a:off x="8636373" y="175181"/>
          <a:ext cx="11204062" cy="11112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DICIEMBRE DE 2024 </a:t>
          </a:r>
          <a:endParaRPr lang="es-CO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1</xdr:col>
      <xdr:colOff>952500</xdr:colOff>
      <xdr:row>0</xdr:row>
      <xdr:rowOff>0</xdr:rowOff>
    </xdr:from>
    <xdr:to>
      <xdr:col>1</xdr:col>
      <xdr:colOff>2680662</xdr:colOff>
      <xdr:row>6</xdr:row>
      <xdr:rowOff>13607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C32DB7-6055-4E35-96C4-374592375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92" r="5881" b="11010"/>
        <a:stretch/>
      </xdr:blipFill>
      <xdr:spPr bwMode="auto">
        <a:xfrm>
          <a:off x="2803071" y="0"/>
          <a:ext cx="1728162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1493C-6E69-4B58-9735-EE3DC8CD8FE4}">
  <sheetPr>
    <tabColor rgb="FFFFFF00"/>
  </sheetPr>
  <dimension ref="A1:J132"/>
  <sheetViews>
    <sheetView tabSelected="1" view="pageBreakPreview" zoomScale="85" zoomScaleNormal="70" zoomScaleSheetLayoutView="85" workbookViewId="0">
      <pane xSplit="2" ySplit="7" topLeftCell="H139" activePane="bottomRight" state="frozen"/>
      <selection pane="bottomRight" activeCell="B5" sqref="B5"/>
      <selection pane="bottomLeft" activeCell="E37" sqref="E37"/>
      <selection pane="topRight" activeCell="E37" sqref="E37"/>
    </sheetView>
  </sheetViews>
  <sheetFormatPr defaultColWidth="11.42578125" defaultRowHeight="15.75"/>
  <cols>
    <col min="1" max="1" width="26" style="87" customWidth="1"/>
    <col min="2" max="2" width="94.42578125" style="111" customWidth="1"/>
    <col min="3" max="3" width="31.28515625" style="87" customWidth="1"/>
    <col min="4" max="4" width="32.5703125" style="87" customWidth="1"/>
    <col min="5" max="5" width="35" style="87" customWidth="1"/>
    <col min="6" max="6" width="33.7109375" style="87" customWidth="1"/>
    <col min="7" max="7" width="34.85546875" style="113" customWidth="1"/>
    <col min="8" max="8" width="34.85546875" style="87" customWidth="1"/>
    <col min="9" max="9" width="32.28515625" style="87" customWidth="1"/>
    <col min="10" max="10" width="25" style="87" customWidth="1"/>
    <col min="11" max="16384" width="11.42578125" style="87"/>
  </cols>
  <sheetData>
    <row r="1" spans="1:10" s="74" customFormat="1" ht="21" customHeight="1">
      <c r="A1" s="61"/>
      <c r="B1" s="62"/>
      <c r="C1" s="73"/>
      <c r="D1" s="73"/>
      <c r="E1" s="73"/>
      <c r="F1" s="73"/>
      <c r="G1" s="73"/>
      <c r="H1" s="73"/>
      <c r="I1" s="73"/>
      <c r="J1" s="73"/>
    </row>
    <row r="2" spans="1:10" s="74" customFormat="1">
      <c r="A2" s="61"/>
      <c r="B2" s="62"/>
      <c r="C2" s="73"/>
      <c r="D2" s="73"/>
      <c r="E2" s="73"/>
      <c r="F2" s="73"/>
      <c r="G2" s="75"/>
      <c r="H2" s="73"/>
      <c r="I2" s="73"/>
      <c r="J2" s="73"/>
    </row>
    <row r="3" spans="1:10" s="74" customFormat="1">
      <c r="A3" s="61"/>
      <c r="B3" s="62"/>
      <c r="C3" s="76"/>
      <c r="D3" s="73"/>
      <c r="E3" s="73"/>
      <c r="F3" s="73"/>
      <c r="G3" s="75"/>
      <c r="H3" s="73"/>
      <c r="I3" s="73"/>
      <c r="J3" s="73"/>
    </row>
    <row r="4" spans="1:10" s="74" customFormat="1">
      <c r="A4" s="61"/>
      <c r="B4" s="62"/>
      <c r="C4" s="76"/>
      <c r="D4" s="73"/>
      <c r="E4" s="73"/>
      <c r="F4" s="77"/>
      <c r="G4" s="75"/>
      <c r="H4" s="73"/>
      <c r="I4" s="73"/>
      <c r="J4" s="73"/>
    </row>
    <row r="5" spans="1:10" s="74" customFormat="1">
      <c r="A5" s="61"/>
      <c r="B5" s="78"/>
      <c r="C5" s="76"/>
      <c r="D5" s="73"/>
      <c r="E5" s="73"/>
      <c r="F5" s="73"/>
      <c r="G5" s="75"/>
      <c r="H5" s="73"/>
      <c r="I5" s="73"/>
      <c r="J5" s="73"/>
    </row>
    <row r="6" spans="1:10" s="74" customFormat="1" thickBot="1">
      <c r="H6" s="75"/>
    </row>
    <row r="7" spans="1:10" s="82" customFormat="1" ht="60" customHeight="1">
      <c r="A7" s="79" t="s">
        <v>0</v>
      </c>
      <c r="B7" s="80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9</v>
      </c>
    </row>
    <row r="8" spans="1:10" s="86" customFormat="1" ht="16.5" customHeight="1">
      <c r="A8" s="83" t="s">
        <v>10</v>
      </c>
      <c r="B8" s="84" t="s">
        <v>11</v>
      </c>
      <c r="C8" s="85">
        <v>437255960000</v>
      </c>
      <c r="D8" s="85">
        <v>0</v>
      </c>
      <c r="E8" s="85">
        <v>3415006997833</v>
      </c>
      <c r="F8" s="85">
        <v>3415006997833</v>
      </c>
      <c r="G8" s="85">
        <v>0</v>
      </c>
      <c r="H8" s="85">
        <v>3415006997833</v>
      </c>
      <c r="I8" s="85">
        <v>100</v>
      </c>
      <c r="J8" s="85">
        <f>+H8/$H$130*100</f>
        <v>3.6130991003672683</v>
      </c>
    </row>
    <row r="9" spans="1:10" ht="16.5" customHeight="1">
      <c r="A9" s="83" t="s">
        <v>12</v>
      </c>
      <c r="B9" s="84" t="s">
        <v>13</v>
      </c>
      <c r="C9" s="85">
        <v>86423857143000</v>
      </c>
      <c r="D9" s="85">
        <v>0</v>
      </c>
      <c r="E9" s="85">
        <v>89084486325702</v>
      </c>
      <c r="F9" s="85">
        <v>81072956864431.203</v>
      </c>
      <c r="G9" s="85">
        <v>8742638466778.4297</v>
      </c>
      <c r="H9" s="85">
        <v>89815595331209.594</v>
      </c>
      <c r="I9" s="85">
        <v>100.82</v>
      </c>
      <c r="J9" s="85">
        <f>+H9/$H$130*100</f>
        <v>95.025470488366253</v>
      </c>
    </row>
    <row r="10" spans="1:10" ht="16.5" customHeight="1">
      <c r="A10" s="88" t="s">
        <v>14</v>
      </c>
      <c r="B10" s="88" t="s">
        <v>15</v>
      </c>
      <c r="C10" s="89">
        <v>32436698780872</v>
      </c>
      <c r="D10" s="89">
        <v>0</v>
      </c>
      <c r="E10" s="89">
        <v>32686402083045</v>
      </c>
      <c r="F10" s="89">
        <v>30101946886216.199</v>
      </c>
      <c r="G10" s="89">
        <v>3819324927175.0801</v>
      </c>
      <c r="H10" s="89">
        <v>33921271813391.301</v>
      </c>
      <c r="I10" s="89">
        <v>103.78</v>
      </c>
      <c r="J10" s="89">
        <f t="shared" ref="J10:J73" si="0">+H10/$H$130*100</f>
        <v>35.888921091537725</v>
      </c>
    </row>
    <row r="11" spans="1:10" ht="16.5" customHeight="1">
      <c r="A11" s="90" t="s">
        <v>16</v>
      </c>
      <c r="B11" s="90" t="s">
        <v>17</v>
      </c>
      <c r="C11" s="91">
        <v>32436698780872</v>
      </c>
      <c r="D11" s="91">
        <v>0</v>
      </c>
      <c r="E11" s="91">
        <v>32686402083045</v>
      </c>
      <c r="F11" s="91">
        <v>30101946886216.199</v>
      </c>
      <c r="G11" s="91">
        <v>3819324927175.0801</v>
      </c>
      <c r="H11" s="91">
        <v>33921271813391.301</v>
      </c>
      <c r="I11" s="91">
        <v>103.78</v>
      </c>
      <c r="J11" s="91">
        <f t="shared" si="0"/>
        <v>35.888921091537725</v>
      </c>
    </row>
    <row r="12" spans="1:10" ht="16.5" customHeight="1">
      <c r="A12" s="92" t="s">
        <v>18</v>
      </c>
      <c r="B12" s="93" t="s">
        <v>19</v>
      </c>
      <c r="C12" s="94">
        <v>32436698780872</v>
      </c>
      <c r="D12" s="94">
        <v>0</v>
      </c>
      <c r="E12" s="94">
        <v>32686402083045</v>
      </c>
      <c r="F12" s="94">
        <v>30101946886216.199</v>
      </c>
      <c r="G12" s="94">
        <v>3819324927175.0801</v>
      </c>
      <c r="H12" s="94">
        <v>33921271813391.301</v>
      </c>
      <c r="I12" s="94">
        <v>103.78</v>
      </c>
      <c r="J12" s="94">
        <f t="shared" si="0"/>
        <v>35.888921091537725</v>
      </c>
    </row>
    <row r="13" spans="1:10" ht="16.5" customHeight="1">
      <c r="A13" s="95" t="s">
        <v>20</v>
      </c>
      <c r="B13" s="96" t="s">
        <v>21</v>
      </c>
      <c r="C13" s="97">
        <v>31130636133980</v>
      </c>
      <c r="D13" s="97">
        <v>0</v>
      </c>
      <c r="E13" s="97">
        <v>31269723339152</v>
      </c>
      <c r="F13" s="97">
        <v>28662552296433.801</v>
      </c>
      <c r="G13" s="97">
        <v>3630741251277</v>
      </c>
      <c r="H13" s="97">
        <v>32293293547710.801</v>
      </c>
      <c r="I13" s="97">
        <v>103.27</v>
      </c>
      <c r="J13" s="97">
        <f t="shared" si="0"/>
        <v>34.166509743367676</v>
      </c>
    </row>
    <row r="14" spans="1:10" s="86" customFormat="1" ht="16.5" customHeight="1">
      <c r="A14" s="98" t="s">
        <v>22</v>
      </c>
      <c r="B14" s="99" t="s">
        <v>23</v>
      </c>
      <c r="C14" s="100">
        <v>31130548739533</v>
      </c>
      <c r="D14" s="100">
        <v>0</v>
      </c>
      <c r="E14" s="100">
        <v>31269635944705</v>
      </c>
      <c r="F14" s="100">
        <v>28662552296433.801</v>
      </c>
      <c r="G14" s="100">
        <v>3630741251277</v>
      </c>
      <c r="H14" s="100">
        <v>32293293547710.801</v>
      </c>
      <c r="I14" s="100">
        <v>103.27</v>
      </c>
      <c r="J14" s="100">
        <f t="shared" si="0"/>
        <v>34.166509743367676</v>
      </c>
    </row>
    <row r="15" spans="1:10" s="86" customFormat="1" ht="16.5" customHeight="1">
      <c r="A15" s="98" t="s">
        <v>24</v>
      </c>
      <c r="B15" s="99" t="s">
        <v>25</v>
      </c>
      <c r="C15" s="100">
        <v>87394447</v>
      </c>
      <c r="D15" s="100">
        <v>0</v>
      </c>
      <c r="E15" s="100">
        <v>87394447</v>
      </c>
      <c r="F15" s="100">
        <v>0</v>
      </c>
      <c r="G15" s="100">
        <v>0</v>
      </c>
      <c r="H15" s="100">
        <v>0</v>
      </c>
      <c r="I15" s="100">
        <v>0</v>
      </c>
      <c r="J15" s="100">
        <f t="shared" si="0"/>
        <v>0</v>
      </c>
    </row>
    <row r="16" spans="1:10" ht="16.5" customHeight="1">
      <c r="A16" s="95" t="s">
        <v>26</v>
      </c>
      <c r="B16" s="96" t="s">
        <v>27</v>
      </c>
      <c r="C16" s="97">
        <v>985960360638</v>
      </c>
      <c r="D16" s="97">
        <v>0</v>
      </c>
      <c r="E16" s="97">
        <v>985960360638</v>
      </c>
      <c r="F16" s="97">
        <v>1151647689707.4199</v>
      </c>
      <c r="G16" s="97">
        <v>145544014572.07999</v>
      </c>
      <c r="H16" s="97">
        <v>1297191704279.5</v>
      </c>
      <c r="I16" s="97">
        <v>131.57</v>
      </c>
      <c r="J16" s="97">
        <f t="shared" si="0"/>
        <v>1.3724370646122295</v>
      </c>
    </row>
    <row r="17" spans="1:10" ht="16.5" customHeight="1">
      <c r="A17" s="98" t="s">
        <v>28</v>
      </c>
      <c r="B17" s="99" t="s">
        <v>29</v>
      </c>
      <c r="C17" s="100">
        <v>534940049835</v>
      </c>
      <c r="D17" s="100">
        <v>0</v>
      </c>
      <c r="E17" s="100">
        <v>534940049835</v>
      </c>
      <c r="F17" s="100">
        <v>597517150571</v>
      </c>
      <c r="G17" s="100">
        <v>62797551407</v>
      </c>
      <c r="H17" s="100">
        <v>660314701978</v>
      </c>
      <c r="I17" s="100">
        <v>123.44</v>
      </c>
      <c r="J17" s="100">
        <f t="shared" si="0"/>
        <v>0.69861714988868118</v>
      </c>
    </row>
    <row r="18" spans="1:10" ht="16.5" customHeight="1">
      <c r="A18" s="98" t="s">
        <v>30</v>
      </c>
      <c r="B18" s="99" t="s">
        <v>31</v>
      </c>
      <c r="C18" s="100">
        <v>451020310803</v>
      </c>
      <c r="D18" s="100">
        <v>0</v>
      </c>
      <c r="E18" s="100">
        <v>451020310803</v>
      </c>
      <c r="F18" s="100">
        <v>554130539136.42004</v>
      </c>
      <c r="G18" s="100">
        <v>82746463165.080002</v>
      </c>
      <c r="H18" s="100">
        <v>636877002301.5</v>
      </c>
      <c r="I18" s="100">
        <v>141.21</v>
      </c>
      <c r="J18" s="100">
        <f t="shared" si="0"/>
        <v>0.67381991472354807</v>
      </c>
    </row>
    <row r="19" spans="1:10" ht="16.5" customHeight="1">
      <c r="A19" s="95" t="s">
        <v>32</v>
      </c>
      <c r="B19" s="96" t="s">
        <v>33</v>
      </c>
      <c r="C19" s="97">
        <v>318240925970</v>
      </c>
      <c r="D19" s="97">
        <v>0</v>
      </c>
      <c r="E19" s="97">
        <v>428857022971.01001</v>
      </c>
      <c r="F19" s="97">
        <v>283981219175</v>
      </c>
      <c r="G19" s="97">
        <v>42593217126</v>
      </c>
      <c r="H19" s="97">
        <v>326574436301</v>
      </c>
      <c r="I19" s="97">
        <v>76.150000000000006</v>
      </c>
      <c r="J19" s="97">
        <f t="shared" si="0"/>
        <v>0.34551782844100404</v>
      </c>
    </row>
    <row r="20" spans="1:10" ht="16.5" customHeight="1">
      <c r="A20" s="95" t="s">
        <v>34</v>
      </c>
      <c r="B20" s="96" t="s">
        <v>35</v>
      </c>
      <c r="C20" s="97">
        <v>1861360284</v>
      </c>
      <c r="D20" s="97">
        <v>0</v>
      </c>
      <c r="E20" s="97">
        <v>1861360284</v>
      </c>
      <c r="F20" s="97">
        <v>3765680900</v>
      </c>
      <c r="G20" s="97">
        <v>446444200</v>
      </c>
      <c r="H20" s="97">
        <v>4212125100</v>
      </c>
      <c r="I20" s="97">
        <v>226.29</v>
      </c>
      <c r="J20" s="97">
        <f t="shared" si="0"/>
        <v>4.4564551168127997E-3</v>
      </c>
    </row>
    <row r="21" spans="1:10" ht="16.5" customHeight="1">
      <c r="A21" s="88" t="s">
        <v>36</v>
      </c>
      <c r="B21" s="88" t="s">
        <v>37</v>
      </c>
      <c r="C21" s="89">
        <v>70571778694</v>
      </c>
      <c r="D21" s="89">
        <v>0</v>
      </c>
      <c r="E21" s="89">
        <v>70571778694</v>
      </c>
      <c r="F21" s="89">
        <v>63075040832.800003</v>
      </c>
      <c r="G21" s="89">
        <v>5918929603.1400003</v>
      </c>
      <c r="H21" s="89">
        <v>68993970435.940002</v>
      </c>
      <c r="I21" s="89">
        <v>97.76</v>
      </c>
      <c r="J21" s="89">
        <f t="shared" si="0"/>
        <v>7.2996059062556282E-2</v>
      </c>
    </row>
    <row r="22" spans="1:10" ht="16.5" customHeight="1">
      <c r="A22" s="90" t="s">
        <v>38</v>
      </c>
      <c r="B22" s="90" t="s">
        <v>39</v>
      </c>
      <c r="C22" s="91">
        <v>0</v>
      </c>
      <c r="D22" s="91">
        <v>0</v>
      </c>
      <c r="E22" s="91">
        <v>0</v>
      </c>
      <c r="F22" s="91">
        <v>0</v>
      </c>
      <c r="G22" s="91">
        <v>0</v>
      </c>
      <c r="H22" s="91">
        <v>0</v>
      </c>
      <c r="I22" s="91">
        <v>0</v>
      </c>
      <c r="J22" s="91">
        <f t="shared" si="0"/>
        <v>0</v>
      </c>
    </row>
    <row r="23" spans="1:10" ht="16.5" customHeight="1">
      <c r="A23" s="92" t="s">
        <v>40</v>
      </c>
      <c r="B23" s="93" t="s">
        <v>41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f t="shared" si="0"/>
        <v>0</v>
      </c>
    </row>
    <row r="24" spans="1:10" ht="16.5" customHeight="1">
      <c r="A24" s="92" t="s">
        <v>42</v>
      </c>
      <c r="B24" s="93" t="s">
        <v>43</v>
      </c>
      <c r="C24" s="94">
        <v>0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f t="shared" si="0"/>
        <v>0</v>
      </c>
    </row>
    <row r="25" spans="1:10" ht="16.5" customHeight="1">
      <c r="A25" s="90" t="s">
        <v>44</v>
      </c>
      <c r="B25" s="90" t="s">
        <v>45</v>
      </c>
      <c r="C25" s="91">
        <v>70571778694</v>
      </c>
      <c r="D25" s="91">
        <v>0</v>
      </c>
      <c r="E25" s="91">
        <v>70571778694</v>
      </c>
      <c r="F25" s="91">
        <v>63075040832.800003</v>
      </c>
      <c r="G25" s="91">
        <v>5918929603.1400003</v>
      </c>
      <c r="H25" s="91">
        <v>68993970435.940002</v>
      </c>
      <c r="I25" s="91">
        <v>97.76</v>
      </c>
      <c r="J25" s="91">
        <f t="shared" si="0"/>
        <v>7.2996059062556282E-2</v>
      </c>
    </row>
    <row r="26" spans="1:10" ht="16.5" customHeight="1">
      <c r="A26" s="92" t="s">
        <v>46</v>
      </c>
      <c r="B26" s="93" t="s">
        <v>47</v>
      </c>
      <c r="C26" s="94">
        <v>0</v>
      </c>
      <c r="D26" s="94">
        <v>0</v>
      </c>
      <c r="E26" s="94">
        <v>0</v>
      </c>
      <c r="F26" s="94">
        <v>0</v>
      </c>
      <c r="G26" s="94">
        <v>0</v>
      </c>
      <c r="H26" s="94">
        <v>0</v>
      </c>
      <c r="I26" s="94">
        <v>0</v>
      </c>
      <c r="J26" s="94">
        <f t="shared" si="0"/>
        <v>0</v>
      </c>
    </row>
    <row r="27" spans="1:10" ht="16.5" customHeight="1">
      <c r="A27" s="92" t="s">
        <v>48</v>
      </c>
      <c r="B27" s="93" t="s">
        <v>49</v>
      </c>
      <c r="C27" s="94">
        <v>172985655</v>
      </c>
      <c r="D27" s="94">
        <v>0</v>
      </c>
      <c r="E27" s="94">
        <v>172985655</v>
      </c>
      <c r="F27" s="94">
        <v>0</v>
      </c>
      <c r="G27" s="94">
        <v>0</v>
      </c>
      <c r="H27" s="94">
        <v>0</v>
      </c>
      <c r="I27" s="94">
        <v>0</v>
      </c>
      <c r="J27" s="94">
        <f t="shared" si="0"/>
        <v>0</v>
      </c>
    </row>
    <row r="28" spans="1:10" ht="16.5" customHeight="1">
      <c r="A28" s="92" t="s">
        <v>50</v>
      </c>
      <c r="B28" s="93" t="s">
        <v>51</v>
      </c>
      <c r="C28" s="94">
        <v>70168658934</v>
      </c>
      <c r="D28" s="94">
        <v>0</v>
      </c>
      <c r="E28" s="94">
        <v>70168658934</v>
      </c>
      <c r="F28" s="94">
        <v>61040971611</v>
      </c>
      <c r="G28" s="94">
        <v>5523344450</v>
      </c>
      <c r="H28" s="94">
        <v>66564316061</v>
      </c>
      <c r="I28" s="94">
        <v>94.86</v>
      </c>
      <c r="J28" s="94">
        <f t="shared" si="0"/>
        <v>7.0425469297478338E-2</v>
      </c>
    </row>
    <row r="29" spans="1:10" ht="16.5" customHeight="1">
      <c r="A29" s="92" t="s">
        <v>52</v>
      </c>
      <c r="B29" s="93" t="s">
        <v>53</v>
      </c>
      <c r="C29" s="94">
        <v>182326332</v>
      </c>
      <c r="D29" s="94">
        <v>0</v>
      </c>
      <c r="E29" s="94">
        <v>182326332</v>
      </c>
      <c r="F29" s="94">
        <v>2940859.25</v>
      </c>
      <c r="G29" s="94">
        <v>0</v>
      </c>
      <c r="H29" s="94">
        <v>2940859.25</v>
      </c>
      <c r="I29" s="94">
        <v>1.61</v>
      </c>
      <c r="J29" s="94">
        <f t="shared" si="0"/>
        <v>3.1114477707437397E-6</v>
      </c>
    </row>
    <row r="30" spans="1:10" ht="16.5" customHeight="1">
      <c r="A30" s="92" t="s">
        <v>54</v>
      </c>
      <c r="B30" s="93" t="s">
        <v>55</v>
      </c>
      <c r="C30" s="94">
        <v>8405265</v>
      </c>
      <c r="D30" s="94">
        <v>0</v>
      </c>
      <c r="E30" s="94">
        <v>8405265</v>
      </c>
      <c r="F30" s="94">
        <v>18686.7</v>
      </c>
      <c r="G30" s="94">
        <v>0</v>
      </c>
      <c r="H30" s="94">
        <v>18686.7</v>
      </c>
      <c r="I30" s="94">
        <v>0.22</v>
      </c>
      <c r="J30" s="94">
        <f t="shared" si="0"/>
        <v>1.9770647322736386E-8</v>
      </c>
    </row>
    <row r="31" spans="1:10" ht="16.5" customHeight="1">
      <c r="A31" s="92" t="s">
        <v>56</v>
      </c>
      <c r="B31" s="93" t="s">
        <v>57</v>
      </c>
      <c r="C31" s="94">
        <v>0</v>
      </c>
      <c r="D31" s="94">
        <v>0</v>
      </c>
      <c r="E31" s="94">
        <v>0</v>
      </c>
      <c r="F31" s="94">
        <v>1953824175.8499999</v>
      </c>
      <c r="G31" s="94">
        <v>388304053.13999999</v>
      </c>
      <c r="H31" s="94">
        <v>2342128228.9899998</v>
      </c>
      <c r="I31" s="94">
        <v>0</v>
      </c>
      <c r="J31" s="94">
        <f t="shared" si="0"/>
        <v>2.4779865465805332E-3</v>
      </c>
    </row>
    <row r="32" spans="1:10" ht="16.5" customHeight="1">
      <c r="A32" s="92" t="s">
        <v>58</v>
      </c>
      <c r="B32" s="93" t="s">
        <v>59</v>
      </c>
      <c r="C32" s="94">
        <v>39402508</v>
      </c>
      <c r="D32" s="94">
        <v>0</v>
      </c>
      <c r="E32" s="94">
        <v>39402508</v>
      </c>
      <c r="F32" s="94">
        <v>77285500</v>
      </c>
      <c r="G32" s="94">
        <v>7281100</v>
      </c>
      <c r="H32" s="94">
        <v>84566600</v>
      </c>
      <c r="I32" s="94">
        <v>214.62</v>
      </c>
      <c r="J32" s="94">
        <f t="shared" si="0"/>
        <v>8.9472000079356918E-5</v>
      </c>
    </row>
    <row r="33" spans="1:10" ht="16.5" customHeight="1">
      <c r="A33" s="88" t="s">
        <v>60</v>
      </c>
      <c r="B33" s="88" t="s">
        <v>61</v>
      </c>
      <c r="C33" s="89">
        <v>53916586583434</v>
      </c>
      <c r="D33" s="89">
        <v>0</v>
      </c>
      <c r="E33" s="89">
        <v>56327512463962.898</v>
      </c>
      <c r="F33" s="89">
        <v>50907934937382.102</v>
      </c>
      <c r="G33" s="89">
        <v>4917394610000.21</v>
      </c>
      <c r="H33" s="89">
        <v>55825329547382.297</v>
      </c>
      <c r="I33" s="89">
        <v>99.11</v>
      </c>
      <c r="J33" s="89">
        <f t="shared" si="0"/>
        <v>59.063553337765917</v>
      </c>
    </row>
    <row r="34" spans="1:10" ht="16.5" customHeight="1">
      <c r="A34" s="90" t="s">
        <v>62</v>
      </c>
      <c r="B34" s="90" t="s">
        <v>63</v>
      </c>
      <c r="C34" s="91">
        <v>2840833903653</v>
      </c>
      <c r="D34" s="91">
        <v>0</v>
      </c>
      <c r="E34" s="91">
        <v>2881372524017.9902</v>
      </c>
      <c r="F34" s="91">
        <v>2621506388098.4702</v>
      </c>
      <c r="G34" s="91">
        <v>228872988432.14999</v>
      </c>
      <c r="H34" s="91">
        <v>2850379376530.6201</v>
      </c>
      <c r="I34" s="91">
        <v>98.92</v>
      </c>
      <c r="J34" s="91">
        <f t="shared" si="0"/>
        <v>3.0157194897648121</v>
      </c>
    </row>
    <row r="35" spans="1:10" ht="16.5" customHeight="1">
      <c r="A35" s="92" t="s">
        <v>64</v>
      </c>
      <c r="B35" s="93" t="s">
        <v>65</v>
      </c>
      <c r="C35" s="94">
        <v>2840833903653</v>
      </c>
      <c r="D35" s="94">
        <v>0</v>
      </c>
      <c r="E35" s="94">
        <v>2881372524017.9902</v>
      </c>
      <c r="F35" s="94">
        <v>2621506388098.4702</v>
      </c>
      <c r="G35" s="94">
        <v>228872988432.14999</v>
      </c>
      <c r="H35" s="94">
        <v>2850379376530.6201</v>
      </c>
      <c r="I35" s="94">
        <v>98.92</v>
      </c>
      <c r="J35" s="94">
        <f t="shared" si="0"/>
        <v>3.0157194897648121</v>
      </c>
    </row>
    <row r="36" spans="1:10" ht="16.5" customHeight="1">
      <c r="A36" s="95" t="s">
        <v>66</v>
      </c>
      <c r="B36" s="96" t="s">
        <v>67</v>
      </c>
      <c r="C36" s="97">
        <v>302790863630</v>
      </c>
      <c r="D36" s="97">
        <v>0</v>
      </c>
      <c r="E36" s="97">
        <v>306995842730.42999</v>
      </c>
      <c r="F36" s="97">
        <v>281199579930.42999</v>
      </c>
      <c r="G36" s="97">
        <v>42166660123</v>
      </c>
      <c r="H36" s="97">
        <v>323366240053.42999</v>
      </c>
      <c r="I36" s="97">
        <v>105.33</v>
      </c>
      <c r="J36" s="97">
        <f t="shared" si="0"/>
        <v>0.34212353642835158</v>
      </c>
    </row>
    <row r="37" spans="1:10" ht="16.5" customHeight="1">
      <c r="A37" s="98" t="s">
        <v>68</v>
      </c>
      <c r="B37" s="99" t="s">
        <v>67</v>
      </c>
      <c r="C37" s="100">
        <v>264533427000</v>
      </c>
      <c r="D37" s="100">
        <v>0</v>
      </c>
      <c r="E37" s="100">
        <v>264533427000</v>
      </c>
      <c r="F37" s="100">
        <v>238745400200</v>
      </c>
      <c r="G37" s="100">
        <v>42158424123</v>
      </c>
      <c r="H37" s="100">
        <v>280903824323</v>
      </c>
      <c r="I37" s="100">
        <v>106.19</v>
      </c>
      <c r="J37" s="100">
        <f t="shared" si="0"/>
        <v>0.29719803080789714</v>
      </c>
    </row>
    <row r="38" spans="1:10" ht="16.5" customHeight="1">
      <c r="A38" s="98" t="s">
        <v>69</v>
      </c>
      <c r="B38" s="99" t="s">
        <v>70</v>
      </c>
      <c r="C38" s="100">
        <v>38257436630</v>
      </c>
      <c r="D38" s="100">
        <v>0</v>
      </c>
      <c r="E38" s="100">
        <v>42462415730.43</v>
      </c>
      <c r="F38" s="100">
        <v>42454179730.43</v>
      </c>
      <c r="G38" s="100">
        <v>8236000</v>
      </c>
      <c r="H38" s="100">
        <v>42462415730.43</v>
      </c>
      <c r="I38" s="100">
        <v>100</v>
      </c>
      <c r="J38" s="100">
        <f t="shared" si="0"/>
        <v>4.4925505620454401E-2</v>
      </c>
    </row>
    <row r="39" spans="1:10" ht="16.5" customHeight="1">
      <c r="A39" s="95" t="s">
        <v>71</v>
      </c>
      <c r="B39" s="96" t="s">
        <v>72</v>
      </c>
      <c r="C39" s="97">
        <v>12851574908</v>
      </c>
      <c r="D39" s="97">
        <v>0</v>
      </c>
      <c r="E39" s="97">
        <v>13069466172.559999</v>
      </c>
      <c r="F39" s="97">
        <v>13069466172.559999</v>
      </c>
      <c r="G39" s="97">
        <v>321259962</v>
      </c>
      <c r="H39" s="97">
        <v>13390726134.559999</v>
      </c>
      <c r="I39" s="97">
        <v>102.46</v>
      </c>
      <c r="J39" s="97">
        <f t="shared" si="0"/>
        <v>1.4167473326041237E-2</v>
      </c>
    </row>
    <row r="40" spans="1:10" ht="16.5" customHeight="1">
      <c r="A40" s="98" t="s">
        <v>73</v>
      </c>
      <c r="B40" s="99" t="s">
        <v>74</v>
      </c>
      <c r="C40" s="100">
        <v>0</v>
      </c>
      <c r="D40" s="100">
        <v>0</v>
      </c>
      <c r="E40" s="100">
        <v>0</v>
      </c>
      <c r="F40" s="100">
        <v>0</v>
      </c>
      <c r="G40" s="100">
        <v>0</v>
      </c>
      <c r="H40" s="100">
        <v>0</v>
      </c>
      <c r="I40" s="100">
        <v>0</v>
      </c>
      <c r="J40" s="100">
        <f t="shared" si="0"/>
        <v>0</v>
      </c>
    </row>
    <row r="41" spans="1:10" ht="16.5" customHeight="1">
      <c r="A41" s="98" t="s">
        <v>75</v>
      </c>
      <c r="B41" s="99" t="s">
        <v>76</v>
      </c>
      <c r="C41" s="100">
        <v>12851574908</v>
      </c>
      <c r="D41" s="100">
        <v>0</v>
      </c>
      <c r="E41" s="100">
        <v>13069466172.559999</v>
      </c>
      <c r="F41" s="100">
        <v>13069466172.559999</v>
      </c>
      <c r="G41" s="100">
        <v>321259962</v>
      </c>
      <c r="H41" s="100">
        <v>13390726134.559999</v>
      </c>
      <c r="I41" s="100">
        <v>102.46</v>
      </c>
      <c r="J41" s="100">
        <f t="shared" si="0"/>
        <v>1.4167473326041237E-2</v>
      </c>
    </row>
    <row r="42" spans="1:10" s="86" customFormat="1" ht="16.5" customHeight="1">
      <c r="A42" s="95" t="s">
        <v>77</v>
      </c>
      <c r="B42" s="96" t="s">
        <v>78</v>
      </c>
      <c r="C42" s="97">
        <v>23082856412</v>
      </c>
      <c r="D42" s="97">
        <v>0</v>
      </c>
      <c r="E42" s="97">
        <v>23082856412</v>
      </c>
      <c r="F42" s="97">
        <v>71458401572.169998</v>
      </c>
      <c r="G42" s="97">
        <v>487099257</v>
      </c>
      <c r="H42" s="97">
        <v>71945500829.169998</v>
      </c>
      <c r="I42" s="97">
        <v>311.68</v>
      </c>
      <c r="J42" s="97">
        <f t="shared" si="0"/>
        <v>7.6118796970634631E-2</v>
      </c>
    </row>
    <row r="43" spans="1:10" s="86" customFormat="1" ht="16.5" customHeight="1">
      <c r="A43" s="98" t="s">
        <v>79</v>
      </c>
      <c r="B43" s="99" t="s">
        <v>80</v>
      </c>
      <c r="C43" s="100">
        <v>23082856412</v>
      </c>
      <c r="D43" s="100">
        <v>0</v>
      </c>
      <c r="E43" s="100">
        <v>23082856412</v>
      </c>
      <c r="F43" s="100">
        <v>71458401572.169998</v>
      </c>
      <c r="G43" s="100">
        <v>487099257</v>
      </c>
      <c r="H43" s="100">
        <v>71945500829.169998</v>
      </c>
      <c r="I43" s="100">
        <v>311.68</v>
      </c>
      <c r="J43" s="100">
        <f t="shared" si="0"/>
        <v>7.6118796970634631E-2</v>
      </c>
    </row>
    <row r="44" spans="1:10" s="86" customFormat="1" ht="16.5" customHeight="1">
      <c r="A44" s="95" t="s">
        <v>81</v>
      </c>
      <c r="B44" s="96" t="s">
        <v>82</v>
      </c>
      <c r="C44" s="97">
        <v>2502108608703</v>
      </c>
      <c r="D44" s="97">
        <v>0</v>
      </c>
      <c r="E44" s="97">
        <v>2538224358703</v>
      </c>
      <c r="F44" s="97">
        <v>2255778940423.3101</v>
      </c>
      <c r="G44" s="97">
        <v>185897969090.14999</v>
      </c>
      <c r="H44" s="97">
        <v>2441676909513.46</v>
      </c>
      <c r="I44" s="97">
        <v>96.2</v>
      </c>
      <c r="J44" s="97">
        <f t="shared" si="0"/>
        <v>2.5833096830397846</v>
      </c>
    </row>
    <row r="45" spans="1:10" s="86" customFormat="1" ht="16.5" customHeight="1">
      <c r="A45" s="98" t="s">
        <v>83</v>
      </c>
      <c r="B45" s="99" t="s">
        <v>84</v>
      </c>
      <c r="C45" s="100">
        <v>2502108608703</v>
      </c>
      <c r="D45" s="100">
        <v>0</v>
      </c>
      <c r="E45" s="100">
        <v>2538224358703</v>
      </c>
      <c r="F45" s="100">
        <v>2255778940423.3101</v>
      </c>
      <c r="G45" s="100">
        <v>185897969090.14999</v>
      </c>
      <c r="H45" s="100">
        <v>2441676909513.46</v>
      </c>
      <c r="I45" s="100">
        <v>96.2</v>
      </c>
      <c r="J45" s="100">
        <f t="shared" si="0"/>
        <v>2.5833096830397846</v>
      </c>
    </row>
    <row r="46" spans="1:10" ht="16.5" customHeight="1">
      <c r="A46" s="90" t="s">
        <v>85</v>
      </c>
      <c r="B46" s="90" t="s">
        <v>86</v>
      </c>
      <c r="C46" s="91">
        <v>51075752679781</v>
      </c>
      <c r="D46" s="91">
        <v>0</v>
      </c>
      <c r="E46" s="91">
        <v>53446139939945</v>
      </c>
      <c r="F46" s="91">
        <v>48286428549283.703</v>
      </c>
      <c r="G46" s="91">
        <v>4688521621568.0596</v>
      </c>
      <c r="H46" s="91">
        <v>52974950170851.703</v>
      </c>
      <c r="I46" s="91">
        <v>99.12</v>
      </c>
      <c r="J46" s="91">
        <f t="shared" si="0"/>
        <v>56.047833848001126</v>
      </c>
    </row>
    <row r="47" spans="1:10" ht="16.5" customHeight="1">
      <c r="A47" s="92" t="s">
        <v>87</v>
      </c>
      <c r="B47" s="93" t="s">
        <v>88</v>
      </c>
      <c r="C47" s="94">
        <v>851856636121</v>
      </c>
      <c r="D47" s="94">
        <v>0</v>
      </c>
      <c r="E47" s="94">
        <v>851856636121</v>
      </c>
      <c r="F47" s="94">
        <v>822586550533.32996</v>
      </c>
      <c r="G47" s="94">
        <v>78634091493.059998</v>
      </c>
      <c r="H47" s="94">
        <v>901220642026.39001</v>
      </c>
      <c r="I47" s="94">
        <v>105.79</v>
      </c>
      <c r="J47" s="94">
        <f t="shared" si="0"/>
        <v>0.95349716501435866</v>
      </c>
    </row>
    <row r="48" spans="1:10" ht="16.5" customHeight="1">
      <c r="A48" s="95" t="s">
        <v>89</v>
      </c>
      <c r="B48" s="96" t="s">
        <v>90</v>
      </c>
      <c r="C48" s="97">
        <v>844491863381</v>
      </c>
      <c r="D48" s="97">
        <v>0</v>
      </c>
      <c r="E48" s="97">
        <v>844491863381</v>
      </c>
      <c r="F48" s="97">
        <v>816757731444.29004</v>
      </c>
      <c r="G48" s="97">
        <v>78342012979.350006</v>
      </c>
      <c r="H48" s="97">
        <v>895099744423.64001</v>
      </c>
      <c r="I48" s="97">
        <v>105.99</v>
      </c>
      <c r="J48" s="97">
        <f t="shared" si="0"/>
        <v>0.9470212164625782</v>
      </c>
    </row>
    <row r="49" spans="1:10" ht="16.5" customHeight="1">
      <c r="A49" s="95" t="s">
        <v>91</v>
      </c>
      <c r="B49" s="96" t="s">
        <v>92</v>
      </c>
      <c r="C49" s="97">
        <v>3669259445</v>
      </c>
      <c r="D49" s="97">
        <v>0</v>
      </c>
      <c r="E49" s="97">
        <v>3669259445</v>
      </c>
      <c r="F49" s="97">
        <v>3212863650.8099999</v>
      </c>
      <c r="G49" s="97">
        <v>292078513.70999998</v>
      </c>
      <c r="H49" s="97">
        <v>3504942164.52</v>
      </c>
      <c r="I49" s="97">
        <v>95.52</v>
      </c>
      <c r="J49" s="97">
        <f t="shared" si="0"/>
        <v>3.7082510781097366E-3</v>
      </c>
    </row>
    <row r="50" spans="1:10" ht="16.5" customHeight="1">
      <c r="A50" s="95" t="s">
        <v>93</v>
      </c>
      <c r="B50" s="96" t="s">
        <v>94</v>
      </c>
      <c r="C50" s="97">
        <v>3695513295</v>
      </c>
      <c r="D50" s="97">
        <v>0</v>
      </c>
      <c r="E50" s="97">
        <v>3695513295</v>
      </c>
      <c r="F50" s="97">
        <v>2575528745.23</v>
      </c>
      <c r="G50" s="97">
        <v>0</v>
      </c>
      <c r="H50" s="97">
        <v>2575528745.23</v>
      </c>
      <c r="I50" s="97">
        <v>69.69</v>
      </c>
      <c r="J50" s="97">
        <f t="shared" si="0"/>
        <v>2.7249257756325144E-3</v>
      </c>
    </row>
    <row r="51" spans="1:10" ht="16.5" customHeight="1">
      <c r="A51" s="95" t="s">
        <v>95</v>
      </c>
      <c r="B51" s="96" t="s">
        <v>96</v>
      </c>
      <c r="C51" s="97">
        <v>0</v>
      </c>
      <c r="D51" s="97">
        <v>0</v>
      </c>
      <c r="E51" s="97">
        <v>0</v>
      </c>
      <c r="F51" s="97">
        <v>40426693</v>
      </c>
      <c r="G51" s="97">
        <v>0</v>
      </c>
      <c r="H51" s="97">
        <v>40426693</v>
      </c>
      <c r="I51" s="97">
        <v>0</v>
      </c>
      <c r="J51" s="97">
        <f t="shared" si="0"/>
        <v>4.2771698038045017E-5</v>
      </c>
    </row>
    <row r="52" spans="1:10" s="86" customFormat="1" ht="16.5" customHeight="1">
      <c r="A52" s="92" t="s">
        <v>97</v>
      </c>
      <c r="B52" s="93" t="s">
        <v>98</v>
      </c>
      <c r="C52" s="94">
        <v>32363839859000</v>
      </c>
      <c r="D52" s="94">
        <v>0</v>
      </c>
      <c r="E52" s="94">
        <v>34740727119163</v>
      </c>
      <c r="F52" s="94">
        <v>31365175202745</v>
      </c>
      <c r="G52" s="94">
        <v>3243468870509</v>
      </c>
      <c r="H52" s="94">
        <v>34608644073254</v>
      </c>
      <c r="I52" s="94">
        <v>99.62</v>
      </c>
      <c r="J52" s="94">
        <f t="shared" si="0"/>
        <v>36.616165309573958</v>
      </c>
    </row>
    <row r="53" spans="1:10" s="86" customFormat="1" ht="16.5" customHeight="1">
      <c r="A53" s="95" t="s">
        <v>99</v>
      </c>
      <c r="B53" s="96" t="s">
        <v>100</v>
      </c>
      <c r="C53" s="97">
        <v>20242316469204</v>
      </c>
      <c r="D53" s="97">
        <v>0</v>
      </c>
      <c r="E53" s="97">
        <v>18865582865494</v>
      </c>
      <c r="F53" s="97">
        <v>16970925373011</v>
      </c>
      <c r="G53" s="97">
        <v>1894657492483</v>
      </c>
      <c r="H53" s="97">
        <v>18865582865494</v>
      </c>
      <c r="I53" s="97">
        <v>100</v>
      </c>
      <c r="J53" s="97">
        <f>+H53/$H$130*100</f>
        <v>19.959906530930578</v>
      </c>
    </row>
    <row r="54" spans="1:10" s="86" customFormat="1" ht="16.5" customHeight="1">
      <c r="A54" s="95" t="s">
        <v>101</v>
      </c>
      <c r="B54" s="96" t="s">
        <v>102</v>
      </c>
      <c r="C54" s="97">
        <v>10953172609411</v>
      </c>
      <c r="D54" s="97">
        <v>0</v>
      </c>
      <c r="E54" s="97">
        <v>14685443213121</v>
      </c>
      <c r="F54" s="97">
        <v>13357982095258</v>
      </c>
      <c r="G54" s="97">
        <v>1327461117863</v>
      </c>
      <c r="H54" s="97">
        <v>14685443213121</v>
      </c>
      <c r="I54" s="97">
        <v>100</v>
      </c>
      <c r="J54" s="97">
        <f>+H54/$H$130*100</f>
        <v>15.537292220921186</v>
      </c>
    </row>
    <row r="55" spans="1:10" ht="16.5" customHeight="1">
      <c r="A55" s="95" t="s">
        <v>103</v>
      </c>
      <c r="B55" s="96" t="s">
        <v>104</v>
      </c>
      <c r="C55" s="97">
        <v>998784173000</v>
      </c>
      <c r="D55" s="97">
        <v>0</v>
      </c>
      <c r="E55" s="97">
        <v>998784173000</v>
      </c>
      <c r="F55" s="97">
        <v>998784173000</v>
      </c>
      <c r="G55" s="97">
        <v>0</v>
      </c>
      <c r="H55" s="97">
        <v>998784173000</v>
      </c>
      <c r="I55" s="97">
        <v>100</v>
      </c>
      <c r="J55" s="97">
        <f>+H55/$H$130*100</f>
        <v>1.0567200006375617</v>
      </c>
    </row>
    <row r="56" spans="1:10" ht="16.5" customHeight="1">
      <c r="A56" s="95" t="s">
        <v>105</v>
      </c>
      <c r="B56" s="96" t="s">
        <v>106</v>
      </c>
      <c r="C56" s="97">
        <v>169566607385</v>
      </c>
      <c r="D56" s="97">
        <v>-37483561476</v>
      </c>
      <c r="E56" s="97">
        <v>132083045909</v>
      </c>
      <c r="F56" s="97">
        <v>0</v>
      </c>
      <c r="G56" s="97">
        <v>0</v>
      </c>
      <c r="H56" s="97">
        <v>0</v>
      </c>
      <c r="I56" s="97">
        <v>0</v>
      </c>
      <c r="J56" s="97">
        <f>+H56/$H$130*100</f>
        <v>0</v>
      </c>
    </row>
    <row r="57" spans="1:10" ht="16.5" customHeight="1">
      <c r="A57" s="95" t="s">
        <v>107</v>
      </c>
      <c r="B57" s="96" t="s">
        <v>108</v>
      </c>
      <c r="C57" s="97">
        <v>0</v>
      </c>
      <c r="D57" s="97">
        <v>37483561476</v>
      </c>
      <c r="E57" s="97">
        <v>58833821639</v>
      </c>
      <c r="F57" s="97">
        <v>37483561476</v>
      </c>
      <c r="G57" s="97">
        <v>21350260163</v>
      </c>
      <c r="H57" s="97">
        <v>58833821639</v>
      </c>
      <c r="I57" s="97">
        <v>100</v>
      </c>
      <c r="J57" s="97">
        <f t="shared" si="0"/>
        <v>6.2246557084634814E-2</v>
      </c>
    </row>
    <row r="58" spans="1:10" ht="16.5" customHeight="1">
      <c r="A58" s="95" t="s">
        <v>109</v>
      </c>
      <c r="B58" s="96" t="s">
        <v>110</v>
      </c>
      <c r="C58" s="97">
        <v>0</v>
      </c>
      <c r="D58" s="97">
        <v>0</v>
      </c>
      <c r="E58" s="97">
        <v>0</v>
      </c>
      <c r="F58" s="97">
        <v>0</v>
      </c>
      <c r="G58" s="97">
        <v>0</v>
      </c>
      <c r="H58" s="97">
        <v>0</v>
      </c>
      <c r="I58" s="97">
        <v>0</v>
      </c>
      <c r="J58" s="97">
        <f t="shared" si="0"/>
        <v>0</v>
      </c>
    </row>
    <row r="59" spans="1:10" ht="16.5" customHeight="1">
      <c r="A59" s="95" t="s">
        <v>111</v>
      </c>
      <c r="B59" s="96" t="s">
        <v>112</v>
      </c>
      <c r="C59" s="97">
        <v>0</v>
      </c>
      <c r="D59" s="97">
        <v>0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f t="shared" si="0"/>
        <v>0</v>
      </c>
    </row>
    <row r="60" spans="1:10" s="86" customFormat="1" ht="16.5" customHeight="1">
      <c r="A60" s="92" t="s">
        <v>113</v>
      </c>
      <c r="B60" s="93" t="s">
        <v>114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94">
        <v>0</v>
      </c>
      <c r="J60" s="94">
        <f t="shared" si="0"/>
        <v>0</v>
      </c>
    </row>
    <row r="61" spans="1:10" ht="16.5" customHeight="1">
      <c r="A61" s="92" t="s">
        <v>115</v>
      </c>
      <c r="B61" s="93" t="s">
        <v>116</v>
      </c>
      <c r="C61" s="94">
        <v>0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94">
        <v>0</v>
      </c>
      <c r="J61" s="94">
        <f t="shared" si="0"/>
        <v>0</v>
      </c>
    </row>
    <row r="62" spans="1:10" s="86" customFormat="1" ht="16.5" customHeight="1">
      <c r="A62" s="92" t="s">
        <v>117</v>
      </c>
      <c r="B62" s="93" t="s">
        <v>118</v>
      </c>
      <c r="C62" s="94">
        <v>14262953858669</v>
      </c>
      <c r="D62" s="94">
        <v>0</v>
      </c>
      <c r="E62" s="94">
        <v>14256453858670</v>
      </c>
      <c r="F62" s="94">
        <v>13106174680042</v>
      </c>
      <c r="G62" s="94">
        <v>1150279178628</v>
      </c>
      <c r="H62" s="94">
        <v>14256453858670</v>
      </c>
      <c r="I62" s="94">
        <v>100</v>
      </c>
      <c r="J62" s="94">
        <f t="shared" si="0"/>
        <v>15.083418758401903</v>
      </c>
    </row>
    <row r="63" spans="1:10" ht="16.5" customHeight="1">
      <c r="A63" s="92" t="s">
        <v>119</v>
      </c>
      <c r="B63" s="93" t="s">
        <v>120</v>
      </c>
      <c r="C63" s="94">
        <v>624688297669</v>
      </c>
      <c r="D63" s="94">
        <v>0</v>
      </c>
      <c r="E63" s="94">
        <v>624688297669</v>
      </c>
      <c r="F63" s="94">
        <v>600735913084</v>
      </c>
      <c r="G63" s="94">
        <v>22859982027</v>
      </c>
      <c r="H63" s="94">
        <v>623595895111</v>
      </c>
      <c r="I63" s="94">
        <v>99.83</v>
      </c>
      <c r="J63" s="94">
        <f t="shared" si="0"/>
        <v>0.65976841893676752</v>
      </c>
    </row>
    <row r="64" spans="1:10" ht="16.5" customHeight="1">
      <c r="A64" s="92" t="s">
        <v>121</v>
      </c>
      <c r="B64" s="93" t="s">
        <v>122</v>
      </c>
      <c r="C64" s="94">
        <v>0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94">
        <v>0</v>
      </c>
      <c r="J64" s="94">
        <f t="shared" si="0"/>
        <v>0</v>
      </c>
    </row>
    <row r="65" spans="1:10" ht="16.5" customHeight="1">
      <c r="A65" s="95" t="s">
        <v>123</v>
      </c>
      <c r="B65" s="96" t="s">
        <v>124</v>
      </c>
      <c r="C65" s="97">
        <v>0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97">
        <f t="shared" si="0"/>
        <v>0</v>
      </c>
    </row>
    <row r="66" spans="1:10" ht="16.5" customHeight="1">
      <c r="A66" s="95" t="s">
        <v>125</v>
      </c>
      <c r="B66" s="96" t="s">
        <v>126</v>
      </c>
      <c r="C66" s="97">
        <v>0</v>
      </c>
      <c r="D66" s="97">
        <v>0</v>
      </c>
      <c r="E66" s="97">
        <v>0</v>
      </c>
      <c r="F66" s="97">
        <v>0</v>
      </c>
      <c r="G66" s="97">
        <v>0</v>
      </c>
      <c r="H66" s="97">
        <v>0</v>
      </c>
      <c r="I66" s="97">
        <v>0</v>
      </c>
      <c r="J66" s="97">
        <f t="shared" si="0"/>
        <v>0</v>
      </c>
    </row>
    <row r="67" spans="1:10" ht="16.5" customHeight="1">
      <c r="A67" s="92" t="s">
        <v>127</v>
      </c>
      <c r="B67" s="93" t="s">
        <v>128</v>
      </c>
      <c r="C67" s="94">
        <v>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94">
        <v>0</v>
      </c>
      <c r="J67" s="94">
        <f t="shared" si="0"/>
        <v>0</v>
      </c>
    </row>
    <row r="68" spans="1:10" s="86" customFormat="1" ht="16.5" customHeight="1">
      <c r="A68" s="92" t="s">
        <v>129</v>
      </c>
      <c r="B68" s="93" t="s">
        <v>130</v>
      </c>
      <c r="C68" s="94">
        <v>2718399032766</v>
      </c>
      <c r="D68" s="94">
        <v>0</v>
      </c>
      <c r="E68" s="94">
        <v>2718399032766</v>
      </c>
      <c r="F68" s="94">
        <v>2204486314223.9199</v>
      </c>
      <c r="G68" s="94">
        <v>180607593609</v>
      </c>
      <c r="H68" s="94">
        <v>2385093907832.9199</v>
      </c>
      <c r="I68" s="94">
        <v>87.74</v>
      </c>
      <c r="J68" s="94">
        <f t="shared" si="0"/>
        <v>2.5234445077713978</v>
      </c>
    </row>
    <row r="69" spans="1:10" s="86" customFormat="1" ht="16.5" customHeight="1">
      <c r="A69" s="95" t="s">
        <v>131</v>
      </c>
      <c r="B69" s="96" t="s">
        <v>132</v>
      </c>
      <c r="C69" s="97">
        <v>449053103976</v>
      </c>
      <c r="D69" s="97">
        <v>0</v>
      </c>
      <c r="E69" s="97">
        <v>449053103976</v>
      </c>
      <c r="F69" s="97">
        <v>362648027564.91998</v>
      </c>
      <c r="G69" s="97">
        <v>0</v>
      </c>
      <c r="H69" s="97">
        <v>362648027564.91998</v>
      </c>
      <c r="I69" s="97">
        <v>80.760000000000005</v>
      </c>
      <c r="J69" s="97">
        <f t="shared" si="0"/>
        <v>0.3836839171855928</v>
      </c>
    </row>
    <row r="70" spans="1:10" s="86" customFormat="1" ht="16.5" customHeight="1">
      <c r="A70" s="95" t="s">
        <v>133</v>
      </c>
      <c r="B70" s="96" t="s">
        <v>134</v>
      </c>
      <c r="C70" s="97">
        <v>2269345928790</v>
      </c>
      <c r="D70" s="97">
        <v>0</v>
      </c>
      <c r="E70" s="97">
        <v>2265815001952</v>
      </c>
      <c r="F70" s="97">
        <v>1838307359821</v>
      </c>
      <c r="G70" s="97">
        <v>180607593609</v>
      </c>
      <c r="H70" s="97">
        <v>2018914953430</v>
      </c>
      <c r="I70" s="97">
        <v>89.1</v>
      </c>
      <c r="J70" s="97">
        <f t="shared" si="0"/>
        <v>2.1360248475580645</v>
      </c>
    </row>
    <row r="71" spans="1:10" s="86" customFormat="1" ht="16.5" customHeight="1">
      <c r="A71" s="95" t="s">
        <v>135</v>
      </c>
      <c r="B71" s="96" t="s">
        <v>136</v>
      </c>
      <c r="C71" s="97">
        <v>0</v>
      </c>
      <c r="D71" s="97">
        <v>0</v>
      </c>
      <c r="E71" s="97">
        <v>3530926838</v>
      </c>
      <c r="F71" s="97">
        <v>3530926838</v>
      </c>
      <c r="G71" s="97">
        <v>0</v>
      </c>
      <c r="H71" s="97">
        <v>3530926838</v>
      </c>
      <c r="I71" s="97">
        <v>100</v>
      </c>
      <c r="J71" s="97">
        <f t="shared" si="0"/>
        <v>3.7357430277407326E-3</v>
      </c>
    </row>
    <row r="72" spans="1:10" s="86" customFormat="1" ht="16.5" customHeight="1">
      <c r="A72" s="92" t="s">
        <v>137</v>
      </c>
      <c r="B72" s="93" t="s">
        <v>138</v>
      </c>
      <c r="C72" s="94">
        <v>184432123058</v>
      </c>
      <c r="D72" s="94">
        <v>0</v>
      </c>
      <c r="E72" s="94">
        <v>184432123058</v>
      </c>
      <c r="F72" s="94">
        <v>138946041834</v>
      </c>
      <c r="G72" s="94">
        <v>12671905302</v>
      </c>
      <c r="H72" s="94">
        <v>151617947136</v>
      </c>
      <c r="I72" s="94">
        <v>82.21</v>
      </c>
      <c r="J72" s="94">
        <f t="shared" si="0"/>
        <v>0.16041275134845345</v>
      </c>
    </row>
    <row r="73" spans="1:10" s="86" customFormat="1" ht="16.5" customHeight="1">
      <c r="A73" s="95" t="s">
        <v>139</v>
      </c>
      <c r="B73" s="96" t="s">
        <v>140</v>
      </c>
      <c r="C73" s="97">
        <v>170704672234</v>
      </c>
      <c r="D73" s="97">
        <v>0</v>
      </c>
      <c r="E73" s="97">
        <v>167800131919</v>
      </c>
      <c r="F73" s="97">
        <v>118073577519</v>
      </c>
      <c r="G73" s="97">
        <v>10811605302</v>
      </c>
      <c r="H73" s="97">
        <v>128885182821</v>
      </c>
      <c r="I73" s="97">
        <v>76.81</v>
      </c>
      <c r="J73" s="97">
        <f t="shared" si="0"/>
        <v>0.13636134227447291</v>
      </c>
    </row>
    <row r="74" spans="1:10" s="86" customFormat="1" ht="16.5" customHeight="1">
      <c r="A74" s="95" t="s">
        <v>141</v>
      </c>
      <c r="B74" s="96" t="s">
        <v>142</v>
      </c>
      <c r="C74" s="97">
        <v>0</v>
      </c>
      <c r="D74" s="97">
        <v>0</v>
      </c>
      <c r="E74" s="97">
        <v>2904540315</v>
      </c>
      <c r="F74" s="97">
        <v>2904540315</v>
      </c>
      <c r="G74" s="97">
        <v>0</v>
      </c>
      <c r="H74" s="97">
        <v>2904540315</v>
      </c>
      <c r="I74" s="97">
        <v>100</v>
      </c>
      <c r="J74" s="97">
        <f t="shared" ref="J74:J128" si="1">+H74/$H$130*100</f>
        <v>3.0730221067676289E-3</v>
      </c>
    </row>
    <row r="75" spans="1:10" ht="16.5" customHeight="1">
      <c r="A75" s="95" t="s">
        <v>143</v>
      </c>
      <c r="B75" s="96" t="s">
        <v>144</v>
      </c>
      <c r="C75" s="97">
        <v>13727450824</v>
      </c>
      <c r="D75" s="97">
        <v>0</v>
      </c>
      <c r="E75" s="97">
        <v>13727450824</v>
      </c>
      <c r="F75" s="97">
        <v>17967924000</v>
      </c>
      <c r="G75" s="97">
        <v>1860300000</v>
      </c>
      <c r="H75" s="97">
        <v>19828224000</v>
      </c>
      <c r="I75" s="97">
        <v>144.44</v>
      </c>
      <c r="J75" s="97">
        <f t="shared" si="1"/>
        <v>2.0978386967212902E-2</v>
      </c>
    </row>
    <row r="76" spans="1:10" ht="16.5" customHeight="1">
      <c r="A76" s="92" t="s">
        <v>145</v>
      </c>
      <c r="B76" s="93" t="s">
        <v>146</v>
      </c>
      <c r="C76" s="94">
        <v>69582872498</v>
      </c>
      <c r="D76" s="94">
        <v>0</v>
      </c>
      <c r="E76" s="94">
        <v>69582872498</v>
      </c>
      <c r="F76" s="94">
        <v>48310559883.449997</v>
      </c>
      <c r="G76" s="94">
        <v>0</v>
      </c>
      <c r="H76" s="94">
        <v>48310559883.449997</v>
      </c>
      <c r="I76" s="94">
        <v>69.430000000000007</v>
      </c>
      <c r="J76" s="94">
        <f t="shared" si="1"/>
        <v>5.11128792895282E-2</v>
      </c>
    </row>
    <row r="77" spans="1:10" s="86" customFormat="1" ht="16.5" customHeight="1">
      <c r="A77" s="92" t="s">
        <v>147</v>
      </c>
      <c r="B77" s="93" t="s">
        <v>148</v>
      </c>
      <c r="C77" s="94">
        <v>0</v>
      </c>
      <c r="D77" s="94">
        <v>0</v>
      </c>
      <c r="E77" s="94">
        <v>0</v>
      </c>
      <c r="F77" s="94">
        <v>13286938</v>
      </c>
      <c r="G77" s="94">
        <v>0</v>
      </c>
      <c r="H77" s="94">
        <v>13286938</v>
      </c>
      <c r="I77" s="94">
        <v>0</v>
      </c>
      <c r="J77" s="94">
        <f t="shared" si="1"/>
        <v>1.4057664820276687E-5</v>
      </c>
    </row>
    <row r="78" spans="1:10" s="86" customFormat="1" ht="16.5" customHeight="1">
      <c r="A78" s="95" t="s">
        <v>149</v>
      </c>
      <c r="B78" s="96" t="s">
        <v>41</v>
      </c>
      <c r="C78" s="97">
        <v>0</v>
      </c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97">
        <v>0</v>
      </c>
      <c r="J78" s="97">
        <f t="shared" si="1"/>
        <v>0</v>
      </c>
    </row>
    <row r="79" spans="1:10" s="86" customFormat="1" ht="16.5" customHeight="1">
      <c r="A79" s="95" t="s">
        <v>150</v>
      </c>
      <c r="B79" s="96" t="s">
        <v>43</v>
      </c>
      <c r="C79" s="97">
        <v>0</v>
      </c>
      <c r="D79" s="97">
        <v>0</v>
      </c>
      <c r="E79" s="97">
        <v>0</v>
      </c>
      <c r="F79" s="97">
        <v>13286938</v>
      </c>
      <c r="G79" s="97">
        <v>0</v>
      </c>
      <c r="H79" s="97">
        <v>13286938</v>
      </c>
      <c r="I79" s="97">
        <v>0</v>
      </c>
      <c r="J79" s="97">
        <f t="shared" si="1"/>
        <v>1.4057664820276687E-5</v>
      </c>
    </row>
    <row r="80" spans="1:10" ht="16.5" customHeight="1">
      <c r="A80" s="83" t="s">
        <v>151</v>
      </c>
      <c r="B80" s="84" t="s">
        <v>152</v>
      </c>
      <c r="C80" s="85">
        <v>719236789000</v>
      </c>
      <c r="D80" s="85">
        <v>0</v>
      </c>
      <c r="E80" s="85">
        <v>2401284944031</v>
      </c>
      <c r="F80" s="85">
        <v>1095514009026.3</v>
      </c>
      <c r="G80" s="85">
        <v>191274493692.89999</v>
      </c>
      <c r="H80" s="85">
        <v>1286788502719.2</v>
      </c>
      <c r="I80" s="85">
        <v>53.59</v>
      </c>
      <c r="J80" s="85">
        <f t="shared" si="1"/>
        <v>1.361430411266479</v>
      </c>
    </row>
    <row r="81" spans="1:10" ht="16.5" customHeight="1">
      <c r="A81" s="101" t="s">
        <v>153</v>
      </c>
      <c r="B81" s="102" t="s">
        <v>154</v>
      </c>
      <c r="C81" s="103">
        <v>174978050223</v>
      </c>
      <c r="D81" s="103">
        <v>0</v>
      </c>
      <c r="E81" s="103">
        <v>390767330597</v>
      </c>
      <c r="F81" s="103">
        <v>365244211529.73999</v>
      </c>
      <c r="G81" s="103">
        <v>27846760104.57</v>
      </c>
      <c r="H81" s="103">
        <v>393090971634.31</v>
      </c>
      <c r="I81" s="103">
        <v>100.59</v>
      </c>
      <c r="J81" s="103">
        <f t="shared" si="1"/>
        <v>0.41589274542501969</v>
      </c>
    </row>
    <row r="82" spans="1:10" ht="16.5" customHeight="1">
      <c r="A82" s="88" t="s">
        <v>155</v>
      </c>
      <c r="B82" s="88" t="s">
        <v>156</v>
      </c>
      <c r="C82" s="89">
        <v>174978050223</v>
      </c>
      <c r="D82" s="89">
        <v>0</v>
      </c>
      <c r="E82" s="89">
        <v>390767330597</v>
      </c>
      <c r="F82" s="89">
        <v>348519267056.81</v>
      </c>
      <c r="G82" s="89">
        <v>26690698497.349998</v>
      </c>
      <c r="H82" s="89">
        <v>375209965554.15997</v>
      </c>
      <c r="I82" s="89">
        <v>96.02</v>
      </c>
      <c r="J82" s="89">
        <f t="shared" si="1"/>
        <v>0.39697452738832245</v>
      </c>
    </row>
    <row r="83" spans="1:10" ht="16.5" customHeight="1">
      <c r="A83" s="90" t="s">
        <v>157</v>
      </c>
      <c r="B83" s="90" t="s">
        <v>158</v>
      </c>
      <c r="C83" s="91">
        <v>174978050223</v>
      </c>
      <c r="D83" s="91">
        <v>0</v>
      </c>
      <c r="E83" s="91">
        <v>390767330597</v>
      </c>
      <c r="F83" s="91">
        <v>348519267056.81</v>
      </c>
      <c r="G83" s="91">
        <v>26690698497.349998</v>
      </c>
      <c r="H83" s="91">
        <v>375209965554.15997</v>
      </c>
      <c r="I83" s="91">
        <v>96.02</v>
      </c>
      <c r="J83" s="91">
        <f t="shared" si="1"/>
        <v>0.39697452738832245</v>
      </c>
    </row>
    <row r="84" spans="1:10" ht="16.5" customHeight="1">
      <c r="A84" s="92" t="s">
        <v>159</v>
      </c>
      <c r="B84" s="93" t="s">
        <v>160</v>
      </c>
      <c r="C84" s="94">
        <v>66500000000</v>
      </c>
      <c r="D84" s="94">
        <v>0</v>
      </c>
      <c r="E84" s="94">
        <v>67265113837</v>
      </c>
      <c r="F84" s="94">
        <v>73047884427.059998</v>
      </c>
      <c r="G84" s="94">
        <v>7356353344.2399998</v>
      </c>
      <c r="H84" s="94">
        <v>80404237771.300003</v>
      </c>
      <c r="I84" s="94">
        <v>119.53</v>
      </c>
      <c r="J84" s="94">
        <f t="shared" si="1"/>
        <v>8.5068194396539371E-2</v>
      </c>
    </row>
    <row r="85" spans="1:10" ht="16.5" customHeight="1">
      <c r="A85" s="92" t="s">
        <v>161</v>
      </c>
      <c r="B85" s="93" t="s">
        <v>162</v>
      </c>
      <c r="C85" s="94">
        <v>980000000</v>
      </c>
      <c r="D85" s="94">
        <v>0</v>
      </c>
      <c r="E85" s="94">
        <v>214886163</v>
      </c>
      <c r="F85" s="94">
        <v>214886163</v>
      </c>
      <c r="G85" s="94">
        <v>0</v>
      </c>
      <c r="H85" s="94">
        <v>214886163</v>
      </c>
      <c r="I85" s="94">
        <v>100</v>
      </c>
      <c r="J85" s="94">
        <f t="shared" si="1"/>
        <v>2.2735092569629978E-4</v>
      </c>
    </row>
    <row r="86" spans="1:10" ht="16.5" customHeight="1">
      <c r="A86" s="92" t="s">
        <v>163</v>
      </c>
      <c r="B86" s="93" t="s">
        <v>164</v>
      </c>
      <c r="C86" s="94">
        <v>107498050223</v>
      </c>
      <c r="D86" s="94">
        <v>0</v>
      </c>
      <c r="E86" s="94">
        <v>323287330597</v>
      </c>
      <c r="F86" s="94">
        <v>272875011741.09</v>
      </c>
      <c r="G86" s="94">
        <v>19117789405.509998</v>
      </c>
      <c r="H86" s="94">
        <v>291992801146.59998</v>
      </c>
      <c r="I86" s="94">
        <v>90.32</v>
      </c>
      <c r="J86" s="94">
        <f t="shared" si="1"/>
        <v>0.30893023873917408</v>
      </c>
    </row>
    <row r="87" spans="1:10" ht="16.5" customHeight="1">
      <c r="A87" s="92" t="s">
        <v>165</v>
      </c>
      <c r="B87" s="93" t="s">
        <v>166</v>
      </c>
      <c r="C87" s="94">
        <v>0</v>
      </c>
      <c r="D87" s="94">
        <v>0</v>
      </c>
      <c r="E87" s="94">
        <v>0</v>
      </c>
      <c r="F87" s="94">
        <v>93325352.620000005</v>
      </c>
      <c r="G87" s="94">
        <v>6303685</v>
      </c>
      <c r="H87" s="94">
        <v>99629037.620000005</v>
      </c>
      <c r="I87" s="94">
        <v>0</v>
      </c>
      <c r="J87" s="94">
        <f t="shared" si="1"/>
        <v>1.0540815477792526E-4</v>
      </c>
    </row>
    <row r="88" spans="1:10" ht="16.5" customHeight="1">
      <c r="A88" s="92" t="s">
        <v>167</v>
      </c>
      <c r="B88" s="93" t="s">
        <v>168</v>
      </c>
      <c r="C88" s="94">
        <v>0</v>
      </c>
      <c r="D88" s="94">
        <v>0</v>
      </c>
      <c r="E88" s="94">
        <v>0</v>
      </c>
      <c r="F88" s="94">
        <v>1863520731.8699999</v>
      </c>
      <c r="G88" s="94">
        <v>156365056.72</v>
      </c>
      <c r="H88" s="94">
        <v>2019885788.5899999</v>
      </c>
      <c r="I88" s="94">
        <v>0</v>
      </c>
      <c r="J88" s="94">
        <f t="shared" si="1"/>
        <v>2.137051997325379E-3</v>
      </c>
    </row>
    <row r="89" spans="1:10" ht="16.5" customHeight="1">
      <c r="A89" s="92" t="s">
        <v>169</v>
      </c>
      <c r="B89" s="93" t="s">
        <v>170</v>
      </c>
      <c r="C89" s="94">
        <v>0</v>
      </c>
      <c r="D89" s="94">
        <v>0</v>
      </c>
      <c r="E89" s="94">
        <v>0</v>
      </c>
      <c r="F89" s="94">
        <v>424638641.17000002</v>
      </c>
      <c r="G89" s="94">
        <v>53887005.880000003</v>
      </c>
      <c r="H89" s="94">
        <v>478525647.05000001</v>
      </c>
      <c r="I89" s="94">
        <v>0</v>
      </c>
      <c r="J89" s="94">
        <f t="shared" si="1"/>
        <v>5.0628317480934458E-4</v>
      </c>
    </row>
    <row r="90" spans="1:10" ht="16.5" customHeight="1">
      <c r="A90" s="90" t="s">
        <v>171</v>
      </c>
      <c r="B90" s="90" t="s">
        <v>172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f t="shared" si="1"/>
        <v>0</v>
      </c>
    </row>
    <row r="91" spans="1:10" ht="16.5" customHeight="1">
      <c r="A91" s="92" t="s">
        <v>173</v>
      </c>
      <c r="B91" s="93" t="s">
        <v>174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4">
        <f t="shared" si="1"/>
        <v>0</v>
      </c>
    </row>
    <row r="92" spans="1:10" ht="16.5" customHeight="1">
      <c r="A92" s="88" t="s">
        <v>175</v>
      </c>
      <c r="B92" s="88" t="s">
        <v>176</v>
      </c>
      <c r="C92" s="89">
        <v>0</v>
      </c>
      <c r="D92" s="89">
        <v>0</v>
      </c>
      <c r="E92" s="89">
        <v>0</v>
      </c>
      <c r="F92" s="89">
        <v>0</v>
      </c>
      <c r="G92" s="89">
        <v>0</v>
      </c>
      <c r="H92" s="89">
        <v>0</v>
      </c>
      <c r="I92" s="89">
        <v>0</v>
      </c>
      <c r="J92" s="89">
        <f t="shared" si="1"/>
        <v>0</v>
      </c>
    </row>
    <row r="93" spans="1:10" ht="16.5" customHeight="1">
      <c r="A93" s="90" t="s">
        <v>177</v>
      </c>
      <c r="B93" s="90" t="s">
        <v>178</v>
      </c>
      <c r="C93" s="91">
        <v>0</v>
      </c>
      <c r="D93" s="91">
        <v>0</v>
      </c>
      <c r="E93" s="91">
        <v>0</v>
      </c>
      <c r="F93" s="91">
        <v>0</v>
      </c>
      <c r="G93" s="91">
        <v>0</v>
      </c>
      <c r="H93" s="91">
        <v>0</v>
      </c>
      <c r="I93" s="91">
        <v>0</v>
      </c>
      <c r="J93" s="91">
        <f t="shared" si="1"/>
        <v>0</v>
      </c>
    </row>
    <row r="94" spans="1:10" ht="16.5" customHeight="1">
      <c r="A94" s="88" t="s">
        <v>179</v>
      </c>
      <c r="B94" s="88" t="s">
        <v>180</v>
      </c>
      <c r="C94" s="89">
        <v>0</v>
      </c>
      <c r="D94" s="89">
        <v>0</v>
      </c>
      <c r="E94" s="89">
        <v>0</v>
      </c>
      <c r="F94" s="89">
        <v>16724944472.93</v>
      </c>
      <c r="G94" s="89">
        <v>1156061607.22</v>
      </c>
      <c r="H94" s="89">
        <v>17881006080.150002</v>
      </c>
      <c r="I94" s="89">
        <v>0</v>
      </c>
      <c r="J94" s="89">
        <f t="shared" si="1"/>
        <v>1.8918218036697257E-2</v>
      </c>
    </row>
    <row r="95" spans="1:10" ht="16.5" customHeight="1">
      <c r="A95" s="90" t="s">
        <v>181</v>
      </c>
      <c r="B95" s="90" t="s">
        <v>182</v>
      </c>
      <c r="C95" s="91">
        <v>0</v>
      </c>
      <c r="D95" s="91">
        <v>0</v>
      </c>
      <c r="E95" s="91">
        <v>0</v>
      </c>
      <c r="F95" s="91">
        <v>16724944472.93</v>
      </c>
      <c r="G95" s="91">
        <v>1156061607.22</v>
      </c>
      <c r="H95" s="91">
        <v>17881006080.150002</v>
      </c>
      <c r="I95" s="91">
        <v>0</v>
      </c>
      <c r="J95" s="91">
        <f t="shared" si="1"/>
        <v>1.8918218036697257E-2</v>
      </c>
    </row>
    <row r="96" spans="1:10" ht="16.5" customHeight="1">
      <c r="A96" s="101" t="s">
        <v>183</v>
      </c>
      <c r="B96" s="102" t="s">
        <v>184</v>
      </c>
      <c r="C96" s="103">
        <v>188404833385</v>
      </c>
      <c r="D96" s="103">
        <v>0</v>
      </c>
      <c r="E96" s="103">
        <v>1509455862759</v>
      </c>
      <c r="F96" s="103">
        <v>184443923544.89999</v>
      </c>
      <c r="G96" s="103">
        <v>20186104674.419998</v>
      </c>
      <c r="H96" s="103">
        <v>204630028219.32001</v>
      </c>
      <c r="I96" s="103">
        <v>13.56</v>
      </c>
      <c r="J96" s="103">
        <f t="shared" si="1"/>
        <v>0.21649986993775092</v>
      </c>
    </row>
    <row r="97" spans="1:10" ht="16.5" customHeight="1">
      <c r="A97" s="104" t="s">
        <v>185</v>
      </c>
      <c r="B97" s="88" t="s">
        <v>186</v>
      </c>
      <c r="C97" s="89">
        <v>188404833385</v>
      </c>
      <c r="D97" s="89">
        <v>0</v>
      </c>
      <c r="E97" s="89">
        <v>1509455862759</v>
      </c>
      <c r="F97" s="89">
        <v>184443923544.89999</v>
      </c>
      <c r="G97" s="89">
        <v>20186104674.419998</v>
      </c>
      <c r="H97" s="89">
        <v>204630028219.32001</v>
      </c>
      <c r="I97" s="89">
        <v>13.56</v>
      </c>
      <c r="J97" s="89">
        <f t="shared" si="1"/>
        <v>0.21649986993775092</v>
      </c>
    </row>
    <row r="98" spans="1:10" ht="16.5" customHeight="1">
      <c r="A98" s="90" t="s">
        <v>187</v>
      </c>
      <c r="B98" s="90" t="s">
        <v>188</v>
      </c>
      <c r="C98" s="91">
        <v>0</v>
      </c>
      <c r="D98" s="91">
        <v>0</v>
      </c>
      <c r="E98" s="91">
        <v>0</v>
      </c>
      <c r="F98" s="91">
        <v>0</v>
      </c>
      <c r="G98" s="91">
        <v>0</v>
      </c>
      <c r="H98" s="91">
        <v>0</v>
      </c>
      <c r="I98" s="91">
        <v>0</v>
      </c>
      <c r="J98" s="91">
        <f t="shared" si="1"/>
        <v>0</v>
      </c>
    </row>
    <row r="99" spans="1:10" ht="16.5" customHeight="1">
      <c r="A99" s="90" t="s">
        <v>189</v>
      </c>
      <c r="B99" s="90" t="s">
        <v>190</v>
      </c>
      <c r="C99" s="91">
        <v>0</v>
      </c>
      <c r="D99" s="91">
        <v>0</v>
      </c>
      <c r="E99" s="91">
        <v>5593000000</v>
      </c>
      <c r="F99" s="91">
        <v>5592137644.2600002</v>
      </c>
      <c r="G99" s="91">
        <v>0</v>
      </c>
      <c r="H99" s="91">
        <v>5592137644.2600002</v>
      </c>
      <c r="I99" s="91">
        <v>99.98</v>
      </c>
      <c r="J99" s="91">
        <f t="shared" si="1"/>
        <v>5.9165171563123689E-3</v>
      </c>
    </row>
    <row r="100" spans="1:10" ht="16.5" customHeight="1">
      <c r="A100" s="90" t="s">
        <v>191</v>
      </c>
      <c r="B100" s="90" t="s">
        <v>192</v>
      </c>
      <c r="C100" s="91">
        <v>188404833385</v>
      </c>
      <c r="D100" s="91">
        <v>0</v>
      </c>
      <c r="E100" s="91">
        <v>276708405259</v>
      </c>
      <c r="F100" s="91">
        <v>124049424999.11</v>
      </c>
      <c r="G100" s="91">
        <v>20186104674.419998</v>
      </c>
      <c r="H100" s="91">
        <v>144235529673.53</v>
      </c>
      <c r="I100" s="91">
        <v>52.13</v>
      </c>
      <c r="J100" s="91">
        <f t="shared" si="1"/>
        <v>0.15260210677023983</v>
      </c>
    </row>
    <row r="101" spans="1:10" ht="16.5" customHeight="1">
      <c r="A101" s="90" t="s">
        <v>193</v>
      </c>
      <c r="B101" s="90" t="s">
        <v>194</v>
      </c>
      <c r="C101" s="91">
        <v>0</v>
      </c>
      <c r="D101" s="91">
        <v>0</v>
      </c>
      <c r="E101" s="91">
        <v>407487457500</v>
      </c>
      <c r="F101" s="91">
        <v>54802360901.529999</v>
      </c>
      <c r="G101" s="91">
        <v>0</v>
      </c>
      <c r="H101" s="91">
        <v>54802360901.529999</v>
      </c>
      <c r="I101" s="91">
        <v>13.45</v>
      </c>
      <c r="J101" s="91">
        <f t="shared" si="1"/>
        <v>5.798124601119873E-2</v>
      </c>
    </row>
    <row r="102" spans="1:10" ht="16.5" customHeight="1">
      <c r="A102" s="90" t="s">
        <v>195</v>
      </c>
      <c r="B102" s="90" t="s">
        <v>196</v>
      </c>
      <c r="C102" s="91">
        <v>0</v>
      </c>
      <c r="D102" s="91">
        <v>0</v>
      </c>
      <c r="E102" s="91">
        <v>819667000000</v>
      </c>
      <c r="F102" s="91">
        <v>0</v>
      </c>
      <c r="G102" s="91">
        <v>0</v>
      </c>
      <c r="H102" s="91">
        <v>0</v>
      </c>
      <c r="I102" s="91">
        <v>0</v>
      </c>
      <c r="J102" s="91">
        <f t="shared" si="1"/>
        <v>0</v>
      </c>
    </row>
    <row r="103" spans="1:10" ht="16.5" customHeight="1">
      <c r="A103" s="101" t="s">
        <v>197</v>
      </c>
      <c r="B103" s="102" t="s">
        <v>198</v>
      </c>
      <c r="C103" s="103">
        <v>12589417601</v>
      </c>
      <c r="D103" s="103">
        <v>0</v>
      </c>
      <c r="E103" s="103">
        <v>12589417601</v>
      </c>
      <c r="F103" s="103">
        <v>14999144184</v>
      </c>
      <c r="G103" s="103">
        <v>3749786068</v>
      </c>
      <c r="H103" s="103">
        <v>18748930252</v>
      </c>
      <c r="I103" s="103">
        <v>148.93</v>
      </c>
      <c r="J103" s="103">
        <f t="shared" si="1"/>
        <v>1.9836487324721597E-2</v>
      </c>
    </row>
    <row r="104" spans="1:10" ht="16.5" customHeight="1">
      <c r="A104" s="88" t="s">
        <v>199</v>
      </c>
      <c r="B104" s="88" t="s">
        <v>200</v>
      </c>
      <c r="C104" s="89">
        <v>12589417601</v>
      </c>
      <c r="D104" s="89">
        <v>0</v>
      </c>
      <c r="E104" s="89">
        <v>12589417601</v>
      </c>
      <c r="F104" s="89">
        <v>14999144184</v>
      </c>
      <c r="G104" s="89">
        <v>3749786068</v>
      </c>
      <c r="H104" s="89">
        <v>18748930252</v>
      </c>
      <c r="I104" s="89">
        <v>148.93</v>
      </c>
      <c r="J104" s="89">
        <f t="shared" si="1"/>
        <v>1.9836487324721597E-2</v>
      </c>
    </row>
    <row r="105" spans="1:10" ht="16.5" customHeight="1">
      <c r="A105" s="90" t="s">
        <v>201</v>
      </c>
      <c r="B105" s="90" t="s">
        <v>202</v>
      </c>
      <c r="C105" s="91">
        <v>12589417601</v>
      </c>
      <c r="D105" s="91">
        <v>0</v>
      </c>
      <c r="E105" s="91">
        <v>12589417601</v>
      </c>
      <c r="F105" s="91">
        <v>14999144184</v>
      </c>
      <c r="G105" s="91">
        <v>3749786068</v>
      </c>
      <c r="H105" s="91">
        <v>18748930252</v>
      </c>
      <c r="I105" s="91">
        <v>148.93</v>
      </c>
      <c r="J105" s="91">
        <f t="shared" si="1"/>
        <v>1.9836487324721597E-2</v>
      </c>
    </row>
    <row r="106" spans="1:10" ht="16.5" customHeight="1">
      <c r="A106" s="88" t="s">
        <v>203</v>
      </c>
      <c r="B106" s="88" t="s">
        <v>204</v>
      </c>
      <c r="C106" s="89">
        <v>0</v>
      </c>
      <c r="D106" s="89">
        <v>0</v>
      </c>
      <c r="E106" s="89">
        <v>0</v>
      </c>
      <c r="F106" s="89">
        <v>0</v>
      </c>
      <c r="G106" s="89">
        <v>0</v>
      </c>
      <c r="H106" s="89">
        <v>0</v>
      </c>
      <c r="I106" s="89">
        <v>0</v>
      </c>
      <c r="J106" s="89">
        <f t="shared" si="1"/>
        <v>0</v>
      </c>
    </row>
    <row r="107" spans="1:10" ht="16.5" customHeight="1">
      <c r="A107" s="90" t="s">
        <v>205</v>
      </c>
      <c r="B107" s="90" t="s">
        <v>206</v>
      </c>
      <c r="C107" s="91">
        <v>0</v>
      </c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1">
        <v>0</v>
      </c>
      <c r="J107" s="91">
        <f t="shared" si="1"/>
        <v>0</v>
      </c>
    </row>
    <row r="108" spans="1:10" ht="16.5" customHeight="1">
      <c r="A108" s="90" t="s">
        <v>207</v>
      </c>
      <c r="B108" s="90" t="s">
        <v>208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f t="shared" si="1"/>
        <v>0</v>
      </c>
    </row>
    <row r="109" spans="1:10" s="105" customFormat="1" ht="16.5" customHeight="1">
      <c r="A109" s="101" t="s">
        <v>209</v>
      </c>
      <c r="B109" s="102" t="s">
        <v>210</v>
      </c>
      <c r="C109" s="103">
        <v>28440174707</v>
      </c>
      <c r="D109" s="103">
        <v>-3512553167</v>
      </c>
      <c r="E109" s="103">
        <v>49927621540</v>
      </c>
      <c r="F109" s="103">
        <v>53735837971.900002</v>
      </c>
      <c r="G109" s="103">
        <v>1933102883</v>
      </c>
      <c r="H109" s="103">
        <v>55668940854.900002</v>
      </c>
      <c r="I109" s="103">
        <v>111.5</v>
      </c>
      <c r="J109" s="103">
        <f t="shared" si="1"/>
        <v>5.8898093107530962E-2</v>
      </c>
    </row>
    <row r="110" spans="1:10" ht="16.5" customHeight="1">
      <c r="A110" s="88" t="s">
        <v>211</v>
      </c>
      <c r="B110" s="88" t="s">
        <v>212</v>
      </c>
      <c r="C110" s="89">
        <v>28440174707</v>
      </c>
      <c r="D110" s="89">
        <v>-3512553167</v>
      </c>
      <c r="E110" s="89">
        <v>49927621540</v>
      </c>
      <c r="F110" s="89">
        <v>53735837971.900002</v>
      </c>
      <c r="G110" s="89">
        <v>1933102883</v>
      </c>
      <c r="H110" s="89">
        <v>55668940854.900002</v>
      </c>
      <c r="I110" s="89">
        <v>111.5</v>
      </c>
      <c r="J110" s="89">
        <f t="shared" si="1"/>
        <v>5.8898093107530962E-2</v>
      </c>
    </row>
    <row r="111" spans="1:10" ht="16.5" customHeight="1">
      <c r="A111" s="90" t="s">
        <v>213</v>
      </c>
      <c r="B111" s="90" t="s">
        <v>214</v>
      </c>
      <c r="C111" s="91">
        <v>5801658388</v>
      </c>
      <c r="D111" s="91">
        <v>0</v>
      </c>
      <c r="E111" s="91">
        <v>5801658388</v>
      </c>
      <c r="F111" s="91">
        <v>0</v>
      </c>
      <c r="G111" s="91">
        <v>0</v>
      </c>
      <c r="H111" s="91">
        <v>0</v>
      </c>
      <c r="I111" s="91">
        <v>0</v>
      </c>
      <c r="J111" s="91">
        <f t="shared" si="1"/>
        <v>0</v>
      </c>
    </row>
    <row r="112" spans="1:10" ht="16.5" customHeight="1">
      <c r="A112" s="90" t="s">
        <v>215</v>
      </c>
      <c r="B112" s="90" t="s">
        <v>216</v>
      </c>
      <c r="C112" s="91">
        <v>14399726133</v>
      </c>
      <c r="D112" s="91">
        <v>0</v>
      </c>
      <c r="E112" s="91">
        <v>14399726133</v>
      </c>
      <c r="F112" s="91">
        <v>45770109</v>
      </c>
      <c r="G112" s="91">
        <v>0</v>
      </c>
      <c r="H112" s="91">
        <v>45770109</v>
      </c>
      <c r="I112" s="91">
        <v>0.32</v>
      </c>
      <c r="J112" s="91">
        <f t="shared" si="1"/>
        <v>4.8425066114520086E-5</v>
      </c>
    </row>
    <row r="113" spans="1:10" ht="16.5" customHeight="1">
      <c r="A113" s="90" t="s">
        <v>217</v>
      </c>
      <c r="B113" s="90" t="s">
        <v>218</v>
      </c>
      <c r="C113" s="91">
        <v>800000000</v>
      </c>
      <c r="D113" s="91">
        <v>-800000000</v>
      </c>
      <c r="E113" s="91">
        <v>0</v>
      </c>
      <c r="F113" s="91">
        <v>0</v>
      </c>
      <c r="G113" s="91">
        <v>0</v>
      </c>
      <c r="H113" s="91">
        <v>0</v>
      </c>
      <c r="I113" s="91">
        <v>0</v>
      </c>
      <c r="J113" s="91">
        <f t="shared" si="1"/>
        <v>0</v>
      </c>
    </row>
    <row r="114" spans="1:10" ht="16.5" customHeight="1">
      <c r="A114" s="90" t="s">
        <v>219</v>
      </c>
      <c r="B114" s="90" t="s">
        <v>220</v>
      </c>
      <c r="C114" s="91">
        <v>4726237019</v>
      </c>
      <c r="D114" s="91">
        <v>0</v>
      </c>
      <c r="E114" s="91">
        <v>4726237019</v>
      </c>
      <c r="F114" s="91">
        <v>0</v>
      </c>
      <c r="G114" s="91">
        <v>0</v>
      </c>
      <c r="H114" s="91">
        <v>0</v>
      </c>
      <c r="I114" s="91">
        <v>0</v>
      </c>
      <c r="J114" s="91">
        <f t="shared" si="1"/>
        <v>0</v>
      </c>
    </row>
    <row r="115" spans="1:10" ht="16.5" customHeight="1">
      <c r="A115" s="90" t="s">
        <v>221</v>
      </c>
      <c r="B115" s="90" t="s">
        <v>222</v>
      </c>
      <c r="C115" s="91"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91">
        <f t="shared" si="1"/>
        <v>0</v>
      </c>
    </row>
    <row r="116" spans="1:10" ht="16.5" customHeight="1">
      <c r="A116" s="90" t="s">
        <v>223</v>
      </c>
      <c r="B116" s="90" t="s">
        <v>224</v>
      </c>
      <c r="C116" s="91">
        <v>2712553167</v>
      </c>
      <c r="D116" s="91">
        <v>-2712553167</v>
      </c>
      <c r="E116" s="91">
        <v>0</v>
      </c>
      <c r="F116" s="91">
        <v>0</v>
      </c>
      <c r="G116" s="91">
        <v>0</v>
      </c>
      <c r="H116" s="91">
        <v>0</v>
      </c>
      <c r="I116" s="91">
        <v>0</v>
      </c>
      <c r="J116" s="91">
        <f t="shared" si="1"/>
        <v>0</v>
      </c>
    </row>
    <row r="117" spans="1:10" ht="16.5" customHeight="1">
      <c r="A117" s="90" t="s">
        <v>225</v>
      </c>
      <c r="B117" s="90" t="s">
        <v>226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f t="shared" si="1"/>
        <v>0</v>
      </c>
    </row>
    <row r="118" spans="1:10" ht="16.5" customHeight="1">
      <c r="A118" s="90" t="s">
        <v>227</v>
      </c>
      <c r="B118" s="90" t="s">
        <v>228</v>
      </c>
      <c r="C118" s="91">
        <v>0</v>
      </c>
      <c r="D118" s="91">
        <v>0</v>
      </c>
      <c r="E118" s="91">
        <v>25000000000</v>
      </c>
      <c r="F118" s="91">
        <v>44197363739.900002</v>
      </c>
      <c r="G118" s="91">
        <v>0</v>
      </c>
      <c r="H118" s="91">
        <v>44197363739.900002</v>
      </c>
      <c r="I118" s="91">
        <v>176.79</v>
      </c>
      <c r="J118" s="91">
        <f t="shared" si="1"/>
        <v>4.6761091637167622E-2</v>
      </c>
    </row>
    <row r="119" spans="1:10" ht="16.5" customHeight="1">
      <c r="A119" s="90" t="s">
        <v>229</v>
      </c>
      <c r="B119" s="90" t="s">
        <v>230</v>
      </c>
      <c r="C119" s="91">
        <v>0</v>
      </c>
      <c r="D119" s="91">
        <v>0</v>
      </c>
      <c r="E119" s="91">
        <v>0</v>
      </c>
      <c r="F119" s="91">
        <v>9492704123</v>
      </c>
      <c r="G119" s="91">
        <v>1933102883</v>
      </c>
      <c r="H119" s="91">
        <v>11425807006</v>
      </c>
      <c r="I119" s="91">
        <v>0</v>
      </c>
      <c r="J119" s="91">
        <f t="shared" si="1"/>
        <v>1.2088576404248826E-2</v>
      </c>
    </row>
    <row r="120" spans="1:10" s="86" customFormat="1" ht="16.5" customHeight="1">
      <c r="A120" s="101" t="s">
        <v>231</v>
      </c>
      <c r="B120" s="102" t="s">
        <v>232</v>
      </c>
      <c r="C120" s="103">
        <v>314824313084</v>
      </c>
      <c r="D120" s="103">
        <v>3512553167</v>
      </c>
      <c r="E120" s="103">
        <v>438544711534</v>
      </c>
      <c r="F120" s="103">
        <v>477090891795.76001</v>
      </c>
      <c r="G120" s="103">
        <v>137558739962.91</v>
      </c>
      <c r="H120" s="103">
        <v>614649631758.67004</v>
      </c>
      <c r="I120" s="103">
        <v>140.16</v>
      </c>
      <c r="J120" s="103">
        <f t="shared" si="1"/>
        <v>0.65030321547145598</v>
      </c>
    </row>
    <row r="121" spans="1:10" s="86" customFormat="1" ht="16.5" customHeight="1">
      <c r="A121" s="88" t="s">
        <v>233</v>
      </c>
      <c r="B121" s="88" t="s">
        <v>234</v>
      </c>
      <c r="C121" s="89">
        <v>71704646183</v>
      </c>
      <c r="D121" s="89">
        <v>0</v>
      </c>
      <c r="E121" s="89">
        <v>71704646183</v>
      </c>
      <c r="F121" s="89">
        <v>52848313924.489998</v>
      </c>
      <c r="G121" s="89">
        <v>8337414526.5699997</v>
      </c>
      <c r="H121" s="89">
        <v>61185728451.059998</v>
      </c>
      <c r="I121" s="89">
        <v>85.33</v>
      </c>
      <c r="J121" s="89">
        <f t="shared" si="1"/>
        <v>6.4734889434229947E-2</v>
      </c>
    </row>
    <row r="122" spans="1:10" ht="16.5" customHeight="1">
      <c r="A122" s="88" t="s">
        <v>235</v>
      </c>
      <c r="B122" s="88" t="s">
        <v>236</v>
      </c>
      <c r="C122" s="89">
        <v>0</v>
      </c>
      <c r="D122" s="89">
        <v>0</v>
      </c>
      <c r="E122" s="89">
        <v>0</v>
      </c>
      <c r="F122" s="89">
        <v>0</v>
      </c>
      <c r="G122" s="89">
        <v>0</v>
      </c>
      <c r="H122" s="89">
        <v>0</v>
      </c>
      <c r="I122" s="89">
        <v>0</v>
      </c>
      <c r="J122" s="89">
        <f t="shared" si="1"/>
        <v>0</v>
      </c>
    </row>
    <row r="123" spans="1:10" s="86" customFormat="1" ht="16.5" customHeight="1">
      <c r="A123" s="88" t="s">
        <v>237</v>
      </c>
      <c r="B123" s="88" t="s">
        <v>238</v>
      </c>
      <c r="C123" s="89">
        <v>114662276422</v>
      </c>
      <c r="D123" s="89">
        <v>0</v>
      </c>
      <c r="E123" s="89">
        <v>259870121705</v>
      </c>
      <c r="F123" s="89">
        <v>270414547027.04001</v>
      </c>
      <c r="G123" s="89">
        <v>81882527679.330002</v>
      </c>
      <c r="H123" s="89">
        <v>352297074706.37</v>
      </c>
      <c r="I123" s="89">
        <v>135.57</v>
      </c>
      <c r="J123" s="89">
        <f t="shared" si="1"/>
        <v>0.37273254329824712</v>
      </c>
    </row>
    <row r="124" spans="1:10" ht="16.5" customHeight="1">
      <c r="A124" s="88" t="s">
        <v>239</v>
      </c>
      <c r="B124" s="88" t="s">
        <v>240</v>
      </c>
      <c r="C124" s="89">
        <v>113841106504</v>
      </c>
      <c r="D124" s="89">
        <v>0</v>
      </c>
      <c r="E124" s="89">
        <v>88841106504</v>
      </c>
      <c r="F124" s="89">
        <v>131974818023.61</v>
      </c>
      <c r="G124" s="89">
        <v>45311162821.68</v>
      </c>
      <c r="H124" s="89">
        <v>177285980845.29001</v>
      </c>
      <c r="I124" s="89">
        <v>199.55</v>
      </c>
      <c r="J124" s="89">
        <f t="shared" si="1"/>
        <v>0.18756969409032237</v>
      </c>
    </row>
    <row r="125" spans="1:10" ht="16.5" customHeight="1">
      <c r="A125" s="88" t="s">
        <v>241</v>
      </c>
      <c r="B125" s="88" t="s">
        <v>242</v>
      </c>
      <c r="C125" s="89">
        <v>1402452564</v>
      </c>
      <c r="D125" s="89">
        <v>0</v>
      </c>
      <c r="E125" s="89">
        <v>1402452564</v>
      </c>
      <c r="F125" s="89">
        <v>4941187392.7700005</v>
      </c>
      <c r="G125" s="89">
        <v>111123561.31999999</v>
      </c>
      <c r="H125" s="89">
        <v>5052310954.0900002</v>
      </c>
      <c r="I125" s="89">
        <v>360.25</v>
      </c>
      <c r="J125" s="89">
        <f t="shared" si="1"/>
        <v>5.3453770884164236E-3</v>
      </c>
    </row>
    <row r="126" spans="1:10" ht="16.5" customHeight="1">
      <c r="A126" s="88" t="s">
        <v>243</v>
      </c>
      <c r="B126" s="88" t="s">
        <v>244</v>
      </c>
      <c r="C126" s="89">
        <v>1755747925</v>
      </c>
      <c r="D126" s="89">
        <v>3512553167</v>
      </c>
      <c r="E126" s="89">
        <v>5268301092</v>
      </c>
      <c r="F126" s="89">
        <v>8501581765.04</v>
      </c>
      <c r="G126" s="89">
        <v>1375992685.3800001</v>
      </c>
      <c r="H126" s="89">
        <v>9877574450.4200001</v>
      </c>
      <c r="I126" s="89">
        <v>187.49</v>
      </c>
      <c r="J126" s="89">
        <f t="shared" si="1"/>
        <v>1.045053652401577E-2</v>
      </c>
    </row>
    <row r="127" spans="1:10" ht="16.5" customHeight="1">
      <c r="A127" s="88" t="s">
        <v>245</v>
      </c>
      <c r="B127" s="88" t="s">
        <v>246</v>
      </c>
      <c r="C127" s="89">
        <v>11064148133</v>
      </c>
      <c r="D127" s="89">
        <v>0</v>
      </c>
      <c r="E127" s="89">
        <v>11064148133</v>
      </c>
      <c r="F127" s="89">
        <v>7485414411.9499998</v>
      </c>
      <c r="G127" s="89">
        <v>539911846.63</v>
      </c>
      <c r="H127" s="89">
        <v>8025326258.5799999</v>
      </c>
      <c r="I127" s="89">
        <v>72.53</v>
      </c>
      <c r="J127" s="89">
        <f t="shared" si="1"/>
        <v>8.4908461691085482E-3</v>
      </c>
    </row>
    <row r="128" spans="1:10" ht="16.5" customHeight="1">
      <c r="A128" s="88" t="s">
        <v>247</v>
      </c>
      <c r="B128" s="88" t="s">
        <v>248</v>
      </c>
      <c r="C128" s="89">
        <v>393935353</v>
      </c>
      <c r="D128" s="89">
        <v>0</v>
      </c>
      <c r="E128" s="89">
        <v>393935353</v>
      </c>
      <c r="F128" s="89">
        <v>925029250.86000001</v>
      </c>
      <c r="G128" s="89">
        <v>606842</v>
      </c>
      <c r="H128" s="89">
        <v>925636092.86000001</v>
      </c>
      <c r="I128" s="89">
        <v>234.97</v>
      </c>
      <c r="J128" s="89">
        <f t="shared" si="1"/>
        <v>9.7932886711568808E-4</v>
      </c>
    </row>
    <row r="129" spans="1:10" s="106" customFormat="1">
      <c r="B129" s="107"/>
      <c r="G129" s="114"/>
      <c r="H129" s="114"/>
    </row>
    <row r="130" spans="1:10">
      <c r="A130" s="108" t="s">
        <v>249</v>
      </c>
      <c r="B130" s="109" t="s">
        <v>250</v>
      </c>
      <c r="C130" s="110">
        <v>87580349892000</v>
      </c>
      <c r="D130" s="110">
        <v>0</v>
      </c>
      <c r="E130" s="110">
        <v>94900778267566</v>
      </c>
      <c r="F130" s="110">
        <v>85583477871290.5</v>
      </c>
      <c r="G130" s="110">
        <v>8933912960471.3301</v>
      </c>
      <c r="H130" s="110">
        <v>94517390831761.797</v>
      </c>
      <c r="I130" s="110">
        <v>99.6</v>
      </c>
      <c r="J130" s="110">
        <f>+H130/$H$130*100</f>
        <v>100</v>
      </c>
    </row>
    <row r="131" spans="1:10">
      <c r="H131" s="113"/>
    </row>
    <row r="132" spans="1:10">
      <c r="C132" s="112"/>
      <c r="E132" s="112"/>
      <c r="G132" s="112"/>
    </row>
  </sheetData>
  <autoFilter ref="A7:J128" xr:uid="{859981FE-0119-4019-AD9F-ABE67FBDF12C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E580-1538-4368-80C8-8AE53FE35571}">
  <sheetPr>
    <tabColor rgb="FFFFFF00"/>
    <pageSetUpPr fitToPage="1"/>
  </sheetPr>
  <dimension ref="A1:Q144"/>
  <sheetViews>
    <sheetView view="pageBreakPreview" zoomScale="70" zoomScaleNormal="100" zoomScaleSheetLayoutView="70" workbookViewId="0">
      <pane xSplit="2" ySplit="9" topLeftCell="P36" activePane="bottomRight" state="frozen"/>
      <selection pane="bottomRight" activeCell="P36" sqref="P36"/>
      <selection pane="bottomLeft" activeCell="A10" sqref="A10"/>
      <selection pane="topRight" activeCell="C1" sqref="C1"/>
    </sheetView>
  </sheetViews>
  <sheetFormatPr defaultColWidth="11.42578125" defaultRowHeight="9"/>
  <cols>
    <col min="1" max="1" width="27.7109375" style="3" customWidth="1"/>
    <col min="2" max="2" width="84" style="5" customWidth="1"/>
    <col min="3" max="3" width="31.28515625" style="14" customWidth="1"/>
    <col min="4" max="4" width="29.85546875" style="4" customWidth="1"/>
    <col min="5" max="12" width="30.42578125" style="4" customWidth="1"/>
    <col min="13" max="14" width="9.140625" style="4" customWidth="1"/>
    <col min="15" max="15" width="20.140625" style="4" customWidth="1"/>
    <col min="16" max="16" width="27.42578125" style="4" customWidth="1"/>
    <col min="17" max="17" width="27.7109375" style="4" customWidth="1"/>
    <col min="18" max="16384" width="11.42578125" style="3"/>
  </cols>
  <sheetData>
    <row r="1" spans="1:17" s="2" customFormat="1" ht="21" customHeight="1">
      <c r="A1" s="61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4"/>
      <c r="O1" s="65"/>
      <c r="P1" s="65"/>
      <c r="Q1" s="64"/>
    </row>
    <row r="2" spans="1:17" s="2" customFormat="1" ht="15.75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64"/>
      <c r="O2" s="64"/>
      <c r="P2" s="64"/>
      <c r="Q2" s="64"/>
    </row>
    <row r="3" spans="1:17" s="2" customFormat="1" ht="15.75">
      <c r="A3" s="61"/>
      <c r="B3"/>
      <c r="C3" s="63"/>
      <c r="D3" s="63"/>
      <c r="E3" s="63"/>
      <c r="F3" s="63"/>
      <c r="G3" s="63"/>
      <c r="H3" s="63"/>
      <c r="I3" s="63"/>
      <c r="J3" s="63"/>
      <c r="K3" s="63"/>
      <c r="L3" s="63"/>
      <c r="M3" s="66"/>
      <c r="N3" s="66"/>
      <c r="O3" s="64"/>
      <c r="P3" s="64"/>
      <c r="Q3" s="66"/>
    </row>
    <row r="4" spans="1:17" s="2" customFormat="1" ht="15.7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6"/>
      <c r="N4" s="66"/>
      <c r="O4" s="64"/>
      <c r="P4" s="64"/>
      <c r="Q4" s="66"/>
    </row>
    <row r="5" spans="1:17" s="2" customFormat="1" ht="20.25">
      <c r="A5" s="67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6"/>
      <c r="N5" s="68"/>
      <c r="O5" s="64"/>
      <c r="P5" s="64"/>
      <c r="Q5" s="68"/>
    </row>
    <row r="6" spans="1:17" s="1" customFormat="1" ht="21.75" customHeight="1" thickBot="1">
      <c r="A6" s="69"/>
      <c r="B6" s="70"/>
      <c r="C6" s="70"/>
      <c r="D6" s="69"/>
      <c r="E6" s="70"/>
      <c r="F6" s="69"/>
      <c r="G6" s="70"/>
      <c r="H6" s="69"/>
      <c r="I6" s="70"/>
      <c r="J6" s="69"/>
      <c r="K6" s="70"/>
      <c r="L6" s="69"/>
      <c r="M6" s="70"/>
      <c r="N6" s="69"/>
      <c r="O6" s="70"/>
      <c r="P6" s="69"/>
      <c r="Q6" s="70"/>
    </row>
    <row r="7" spans="1:17" s="72" customFormat="1" ht="35.25" customHeight="1" thickBot="1">
      <c r="A7" s="7"/>
      <c r="B7" s="8"/>
      <c r="C7" s="9"/>
      <c r="D7" s="115" t="s">
        <v>251</v>
      </c>
      <c r="E7" s="116"/>
      <c r="F7" s="117"/>
      <c r="G7" s="115" t="s">
        <v>252</v>
      </c>
      <c r="H7" s="116"/>
      <c r="I7" s="117"/>
      <c r="J7" s="115" t="s">
        <v>253</v>
      </c>
      <c r="K7" s="116"/>
      <c r="L7" s="117"/>
      <c r="M7" s="118" t="s">
        <v>254</v>
      </c>
      <c r="N7" s="116"/>
      <c r="O7" s="119"/>
      <c r="P7" s="60" t="s">
        <v>255</v>
      </c>
      <c r="Q7" s="60" t="s">
        <v>256</v>
      </c>
    </row>
    <row r="8" spans="1:17" s="59" customFormat="1" ht="35.25" customHeight="1" thickBot="1">
      <c r="A8" s="13" t="s">
        <v>0</v>
      </c>
      <c r="B8" s="10" t="s">
        <v>1</v>
      </c>
      <c r="C8" s="57" t="s">
        <v>257</v>
      </c>
      <c r="D8" s="15" t="s">
        <v>258</v>
      </c>
      <c r="E8" s="16" t="s">
        <v>259</v>
      </c>
      <c r="F8" s="16" t="s">
        <v>260</v>
      </c>
      <c r="G8" s="16" t="s">
        <v>261</v>
      </c>
      <c r="H8" s="16" t="s">
        <v>262</v>
      </c>
      <c r="I8" s="16" t="s">
        <v>263</v>
      </c>
      <c r="J8" s="15" t="s">
        <v>258</v>
      </c>
      <c r="K8" s="16" t="s">
        <v>259</v>
      </c>
      <c r="L8" s="16" t="s">
        <v>260</v>
      </c>
      <c r="M8" s="17" t="s">
        <v>262</v>
      </c>
      <c r="N8" s="18" t="s">
        <v>264</v>
      </c>
      <c r="O8" s="19" t="s">
        <v>265</v>
      </c>
      <c r="P8" s="58"/>
      <c r="Q8" s="58"/>
    </row>
    <row r="9" spans="1:17" s="6" customFormat="1" ht="12.75">
      <c r="A9" s="71" t="s">
        <v>266</v>
      </c>
      <c r="B9" s="71" t="s">
        <v>266</v>
      </c>
      <c r="C9" s="71" t="s">
        <v>266</v>
      </c>
      <c r="D9" s="71" t="s">
        <v>266</v>
      </c>
      <c r="E9" s="71" t="s">
        <v>266</v>
      </c>
      <c r="F9" s="71" t="s">
        <v>266</v>
      </c>
      <c r="G9" s="71" t="s">
        <v>266</v>
      </c>
      <c r="H9" s="71" t="s">
        <v>266</v>
      </c>
      <c r="I9" s="71" t="s">
        <v>266</v>
      </c>
      <c r="J9" s="71" t="s">
        <v>266</v>
      </c>
      <c r="K9" s="71" t="s">
        <v>266</v>
      </c>
      <c r="L9" s="71" t="s">
        <v>266</v>
      </c>
      <c r="M9" s="71" t="s">
        <v>266</v>
      </c>
      <c r="N9" s="71" t="s">
        <v>266</v>
      </c>
      <c r="O9" s="71" t="s">
        <v>266</v>
      </c>
      <c r="P9" s="71" t="s">
        <v>266</v>
      </c>
      <c r="Q9" s="71" t="s">
        <v>266</v>
      </c>
    </row>
    <row r="10" spans="1:17" s="21" customFormat="1" ht="24.75" customHeight="1">
      <c r="A10" s="27" t="s">
        <v>267</v>
      </c>
      <c r="B10" s="28" t="s">
        <v>268</v>
      </c>
      <c r="C10" s="29">
        <v>94900778267566</v>
      </c>
      <c r="D10" s="29">
        <v>93445069223318.406</v>
      </c>
      <c r="E10" s="29">
        <v>84015638702432.906</v>
      </c>
      <c r="F10" s="29">
        <v>84015638702432.906</v>
      </c>
      <c r="G10" s="29">
        <v>-438919108005.54999</v>
      </c>
      <c r="H10" s="29">
        <v>8990511412879.9492</v>
      </c>
      <c r="I10" s="29">
        <v>7951734243361.8799</v>
      </c>
      <c r="J10" s="29">
        <v>93006150115312.906</v>
      </c>
      <c r="K10" s="29">
        <v>93006150115312.906</v>
      </c>
      <c r="L10" s="29">
        <v>91967372945794.797</v>
      </c>
      <c r="M10" s="29">
        <v>98</v>
      </c>
      <c r="N10" s="29">
        <v>96.91</v>
      </c>
      <c r="O10" s="29">
        <f>+L10/$L$144*100</f>
        <v>100</v>
      </c>
      <c r="P10" s="29">
        <v>1894628152253.1001</v>
      </c>
      <c r="Q10" s="29">
        <v>1038777169518.0699</v>
      </c>
    </row>
    <row r="11" spans="1:17" s="33" customFormat="1" ht="24.75" customHeight="1">
      <c r="A11" s="30" t="s">
        <v>269</v>
      </c>
      <c r="B11" s="31" t="s">
        <v>61</v>
      </c>
      <c r="C11" s="32">
        <v>94303790038480.703</v>
      </c>
      <c r="D11" s="32">
        <v>93281449709805.297</v>
      </c>
      <c r="E11" s="32">
        <v>83864354711076.094</v>
      </c>
      <c r="F11" s="32">
        <v>83864354711076.094</v>
      </c>
      <c r="G11" s="32">
        <v>-579226386956.51001</v>
      </c>
      <c r="H11" s="32">
        <v>8837868611772.6797</v>
      </c>
      <c r="I11" s="32">
        <v>7799146172352.6104</v>
      </c>
      <c r="J11" s="32">
        <v>92702223322848.797</v>
      </c>
      <c r="K11" s="32">
        <v>92702223322848.797</v>
      </c>
      <c r="L11" s="32">
        <v>91663500883428.703</v>
      </c>
      <c r="M11" s="32">
        <v>98.3</v>
      </c>
      <c r="N11" s="32">
        <v>97.2</v>
      </c>
      <c r="O11" s="32">
        <f>+L11/$L$144*100</f>
        <v>99.669587101780976</v>
      </c>
      <c r="P11" s="32">
        <v>1601566715631.9299</v>
      </c>
      <c r="Q11" s="32">
        <v>1038722439420.0699</v>
      </c>
    </row>
    <row r="12" spans="1:17" s="21" customFormat="1" ht="24.75" customHeight="1">
      <c r="A12" s="34" t="s">
        <v>270</v>
      </c>
      <c r="B12" s="35" t="s">
        <v>271</v>
      </c>
      <c r="C12" s="36">
        <v>221478073443</v>
      </c>
      <c r="D12" s="36">
        <v>280335277000</v>
      </c>
      <c r="E12" s="36">
        <v>132448246629.38</v>
      </c>
      <c r="F12" s="36">
        <v>132448246629.38</v>
      </c>
      <c r="G12" s="36">
        <v>-80850264346.009995</v>
      </c>
      <c r="H12" s="36">
        <v>67036766024.610001</v>
      </c>
      <c r="I12" s="36">
        <v>41198630539.800003</v>
      </c>
      <c r="J12" s="36">
        <v>199485012653.98999</v>
      </c>
      <c r="K12" s="36">
        <v>199485012653.98999</v>
      </c>
      <c r="L12" s="36">
        <v>173646877169.17999</v>
      </c>
      <c r="M12" s="37">
        <v>90.07</v>
      </c>
      <c r="N12" s="37">
        <v>78.400000000000006</v>
      </c>
      <c r="O12" s="37">
        <f>+L12/$L$144*100</f>
        <v>0.18881356681953584</v>
      </c>
      <c r="P12" s="37">
        <v>21993060789.009998</v>
      </c>
      <c r="Q12" s="37">
        <v>25838135484.810001</v>
      </c>
    </row>
    <row r="13" spans="1:17" s="21" customFormat="1" ht="15">
      <c r="A13" s="38" t="s">
        <v>272</v>
      </c>
      <c r="B13" s="39" t="s">
        <v>273</v>
      </c>
      <c r="C13" s="40">
        <v>221478073443</v>
      </c>
      <c r="D13" s="40">
        <v>280335277000</v>
      </c>
      <c r="E13" s="40">
        <v>132448246629.38</v>
      </c>
      <c r="F13" s="40">
        <v>132448246629.38</v>
      </c>
      <c r="G13" s="40">
        <v>-80850264346.009995</v>
      </c>
      <c r="H13" s="40">
        <v>67036766024.610001</v>
      </c>
      <c r="I13" s="40">
        <v>41198630539.800003</v>
      </c>
      <c r="J13" s="40">
        <v>199485012653.98999</v>
      </c>
      <c r="K13" s="40">
        <v>199485012653.98999</v>
      </c>
      <c r="L13" s="40">
        <v>173646877169.17999</v>
      </c>
      <c r="M13" s="41">
        <v>90.07</v>
      </c>
      <c r="N13" s="41">
        <v>78.400000000000006</v>
      </c>
      <c r="O13" s="41">
        <f t="shared" ref="O13:O76" si="0">+L13/$L$144*100</f>
        <v>0.18881356681953584</v>
      </c>
      <c r="P13" s="41">
        <v>21993060789.009998</v>
      </c>
      <c r="Q13" s="41">
        <v>25838135484.810001</v>
      </c>
    </row>
    <row r="14" spans="1:17" s="21" customFormat="1" ht="15">
      <c r="A14" s="42" t="s">
        <v>274</v>
      </c>
      <c r="B14" s="43" t="s">
        <v>275</v>
      </c>
      <c r="C14" s="44">
        <v>221478073443</v>
      </c>
      <c r="D14" s="44">
        <v>280335277000</v>
      </c>
      <c r="E14" s="44">
        <v>132448246629.38</v>
      </c>
      <c r="F14" s="44">
        <v>132448246629.38</v>
      </c>
      <c r="G14" s="44">
        <v>-80850264346.009995</v>
      </c>
      <c r="H14" s="44">
        <v>67036766024.610001</v>
      </c>
      <c r="I14" s="44">
        <v>41198630539.800003</v>
      </c>
      <c r="J14" s="44">
        <v>199485012653.98999</v>
      </c>
      <c r="K14" s="44">
        <v>199485012653.98999</v>
      </c>
      <c r="L14" s="44">
        <v>173646877169.17999</v>
      </c>
      <c r="M14" s="45">
        <v>90.07</v>
      </c>
      <c r="N14" s="45">
        <v>78.400000000000006</v>
      </c>
      <c r="O14" s="45">
        <f t="shared" si="0"/>
        <v>0.18881356681953584</v>
      </c>
      <c r="P14" s="45">
        <v>21993060789.009998</v>
      </c>
      <c r="Q14" s="45">
        <v>25838135484.810001</v>
      </c>
    </row>
    <row r="15" spans="1:17" s="21" customFormat="1" ht="30">
      <c r="A15" s="46" t="s">
        <v>276</v>
      </c>
      <c r="B15" s="47" t="s">
        <v>277</v>
      </c>
      <c r="C15" s="48">
        <v>221478073443</v>
      </c>
      <c r="D15" s="48">
        <v>280335277000</v>
      </c>
      <c r="E15" s="48">
        <v>132448246629.38</v>
      </c>
      <c r="F15" s="48">
        <v>132448246629.38</v>
      </c>
      <c r="G15" s="48">
        <v>-80850264346.009995</v>
      </c>
      <c r="H15" s="48">
        <v>67036766024.610001</v>
      </c>
      <c r="I15" s="48">
        <v>41198630539.800003</v>
      </c>
      <c r="J15" s="48">
        <v>199485012653.98999</v>
      </c>
      <c r="K15" s="48">
        <v>199485012653.98999</v>
      </c>
      <c r="L15" s="48">
        <v>173646877169.17999</v>
      </c>
      <c r="M15" s="49">
        <v>90.07</v>
      </c>
      <c r="N15" s="49">
        <v>78.400000000000006</v>
      </c>
      <c r="O15" s="49">
        <f t="shared" si="0"/>
        <v>0.18881356681953584</v>
      </c>
      <c r="P15" s="49">
        <v>21993060789.009998</v>
      </c>
      <c r="Q15" s="49">
        <v>25838135484.810001</v>
      </c>
    </row>
    <row r="16" spans="1:17" s="21" customFormat="1" ht="15">
      <c r="A16" s="34" t="s">
        <v>278</v>
      </c>
      <c r="B16" s="35" t="s">
        <v>279</v>
      </c>
      <c r="C16" s="36">
        <v>165459815675</v>
      </c>
      <c r="D16" s="36">
        <v>165459815675</v>
      </c>
      <c r="E16" s="36">
        <v>152169945874.14999</v>
      </c>
      <c r="F16" s="36">
        <v>152169945874.14999</v>
      </c>
      <c r="G16" s="36">
        <v>0</v>
      </c>
      <c r="H16" s="36">
        <v>13289869800.85</v>
      </c>
      <c r="I16" s="36">
        <v>13289869800.85</v>
      </c>
      <c r="J16" s="36">
        <v>165459815675</v>
      </c>
      <c r="K16" s="36">
        <v>165459815675</v>
      </c>
      <c r="L16" s="36">
        <v>165459815675</v>
      </c>
      <c r="M16" s="37">
        <v>100</v>
      </c>
      <c r="N16" s="37">
        <v>100</v>
      </c>
      <c r="O16" s="37">
        <f t="shared" si="0"/>
        <v>0.17991142986385111</v>
      </c>
      <c r="P16" s="37">
        <v>0</v>
      </c>
      <c r="Q16" s="37">
        <v>0</v>
      </c>
    </row>
    <row r="17" spans="1:17" s="21" customFormat="1" ht="15">
      <c r="A17" s="38" t="s">
        <v>280</v>
      </c>
      <c r="B17" s="39" t="s">
        <v>281</v>
      </c>
      <c r="C17" s="40">
        <v>165459815675</v>
      </c>
      <c r="D17" s="40">
        <v>165459815675</v>
      </c>
      <c r="E17" s="40">
        <v>152169945874.14999</v>
      </c>
      <c r="F17" s="40">
        <v>152169945874.14999</v>
      </c>
      <c r="G17" s="40">
        <v>0</v>
      </c>
      <c r="H17" s="40">
        <v>13289869800.85</v>
      </c>
      <c r="I17" s="40">
        <v>13289869800.85</v>
      </c>
      <c r="J17" s="40">
        <v>165459815675</v>
      </c>
      <c r="K17" s="40">
        <v>165459815675</v>
      </c>
      <c r="L17" s="40">
        <v>165459815675</v>
      </c>
      <c r="M17" s="41">
        <v>100</v>
      </c>
      <c r="N17" s="41">
        <v>100</v>
      </c>
      <c r="O17" s="41">
        <f t="shared" si="0"/>
        <v>0.17991142986385111</v>
      </c>
      <c r="P17" s="41">
        <v>0</v>
      </c>
      <c r="Q17" s="41">
        <v>0</v>
      </c>
    </row>
    <row r="18" spans="1:17" s="21" customFormat="1" ht="30">
      <c r="A18" s="42" t="s">
        <v>282</v>
      </c>
      <c r="B18" s="43" t="s">
        <v>283</v>
      </c>
      <c r="C18" s="44">
        <v>165459815675</v>
      </c>
      <c r="D18" s="44">
        <v>165459815675</v>
      </c>
      <c r="E18" s="44">
        <v>152169945874.14999</v>
      </c>
      <c r="F18" s="44">
        <v>152169945874.14999</v>
      </c>
      <c r="G18" s="44">
        <v>0</v>
      </c>
      <c r="H18" s="44">
        <v>13289869800.85</v>
      </c>
      <c r="I18" s="44">
        <v>13289869800.85</v>
      </c>
      <c r="J18" s="44">
        <v>165459815675</v>
      </c>
      <c r="K18" s="44">
        <v>165459815675</v>
      </c>
      <c r="L18" s="44">
        <v>165459815675</v>
      </c>
      <c r="M18" s="45">
        <v>100</v>
      </c>
      <c r="N18" s="45">
        <v>100</v>
      </c>
      <c r="O18" s="45">
        <f>+L18/$L$144*100</f>
        <v>0.17991142986385111</v>
      </c>
      <c r="P18" s="45">
        <v>0</v>
      </c>
      <c r="Q18" s="45">
        <v>0</v>
      </c>
    </row>
    <row r="19" spans="1:17" s="21" customFormat="1" ht="15">
      <c r="A19" s="38" t="s">
        <v>284</v>
      </c>
      <c r="B19" s="39" t="s">
        <v>285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>+L19/$L$144*100</f>
        <v>0</v>
      </c>
      <c r="P19" s="41">
        <v>0</v>
      </c>
      <c r="Q19" s="41">
        <v>0</v>
      </c>
    </row>
    <row r="20" spans="1:17" s="21" customFormat="1" ht="30">
      <c r="A20" s="42" t="s">
        <v>286</v>
      </c>
      <c r="B20" s="43" t="s">
        <v>287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>+L20/$L$144*100</f>
        <v>0</v>
      </c>
      <c r="P20" s="45">
        <v>0</v>
      </c>
      <c r="Q20" s="45">
        <v>0</v>
      </c>
    </row>
    <row r="21" spans="1:17" s="21" customFormat="1" ht="15">
      <c r="A21" s="34" t="s">
        <v>288</v>
      </c>
      <c r="B21" s="35" t="s">
        <v>289</v>
      </c>
      <c r="C21" s="36">
        <v>2933920419145</v>
      </c>
      <c r="D21" s="36">
        <v>2920902442442</v>
      </c>
      <c r="E21" s="36">
        <v>2658579531226</v>
      </c>
      <c r="F21" s="36">
        <v>2658579531226</v>
      </c>
      <c r="G21" s="36">
        <v>-5584582938</v>
      </c>
      <c r="H21" s="36">
        <v>256738328278</v>
      </c>
      <c r="I21" s="36">
        <v>255291424725</v>
      </c>
      <c r="J21" s="36">
        <v>2915317859504</v>
      </c>
      <c r="K21" s="36">
        <v>2915317859504</v>
      </c>
      <c r="L21" s="36">
        <v>2913870955951</v>
      </c>
      <c r="M21" s="37">
        <v>99.37</v>
      </c>
      <c r="N21" s="37">
        <v>99.32</v>
      </c>
      <c r="O21" s="37">
        <f t="shared" si="0"/>
        <v>3.1683746774722201</v>
      </c>
      <c r="P21" s="37">
        <v>18602559641</v>
      </c>
      <c r="Q21" s="37">
        <v>1446903553</v>
      </c>
    </row>
    <row r="22" spans="1:17" s="21" customFormat="1" ht="15">
      <c r="A22" s="38" t="s">
        <v>290</v>
      </c>
      <c r="B22" s="39" t="s">
        <v>291</v>
      </c>
      <c r="C22" s="40">
        <v>2933920419145</v>
      </c>
      <c r="D22" s="40">
        <v>2920902442442</v>
      </c>
      <c r="E22" s="40">
        <v>2658579531226</v>
      </c>
      <c r="F22" s="40">
        <v>2658579531226</v>
      </c>
      <c r="G22" s="40">
        <v>-5584582938</v>
      </c>
      <c r="H22" s="40">
        <v>256738328278</v>
      </c>
      <c r="I22" s="40">
        <v>255291424725</v>
      </c>
      <c r="J22" s="40">
        <v>2915317859504</v>
      </c>
      <c r="K22" s="40">
        <v>2915317859504</v>
      </c>
      <c r="L22" s="40">
        <v>2913870955951</v>
      </c>
      <c r="M22" s="41">
        <v>99.37</v>
      </c>
      <c r="N22" s="41">
        <v>99.32</v>
      </c>
      <c r="O22" s="41">
        <f t="shared" si="0"/>
        <v>3.1683746774722201</v>
      </c>
      <c r="P22" s="41">
        <v>18602559641</v>
      </c>
      <c r="Q22" s="41">
        <v>1446903553</v>
      </c>
    </row>
    <row r="23" spans="1:17" s="21" customFormat="1" ht="15">
      <c r="A23" s="42" t="s">
        <v>292</v>
      </c>
      <c r="B23" s="43" t="s">
        <v>293</v>
      </c>
      <c r="C23" s="44">
        <v>2927181343393</v>
      </c>
      <c r="D23" s="44">
        <v>2914163366690</v>
      </c>
      <c r="E23" s="44">
        <v>2654561437108</v>
      </c>
      <c r="F23" s="44">
        <v>2654561437108</v>
      </c>
      <c r="G23" s="44">
        <v>-4994376542</v>
      </c>
      <c r="H23" s="44">
        <v>254607553040</v>
      </c>
      <c r="I23" s="44">
        <v>254607553040</v>
      </c>
      <c r="J23" s="44">
        <v>2909168990148</v>
      </c>
      <c r="K23" s="44">
        <v>2909168990148</v>
      </c>
      <c r="L23" s="44">
        <v>2909168990148</v>
      </c>
      <c r="M23" s="45">
        <v>99.38</v>
      </c>
      <c r="N23" s="45">
        <v>99.38</v>
      </c>
      <c r="O23" s="45">
        <f t="shared" si="0"/>
        <v>3.1632620319193552</v>
      </c>
      <c r="P23" s="45">
        <v>18012353245</v>
      </c>
      <c r="Q23" s="45">
        <v>0</v>
      </c>
    </row>
    <row r="24" spans="1:17" s="21" customFormat="1" ht="15">
      <c r="A24" s="46" t="s">
        <v>294</v>
      </c>
      <c r="B24" s="47" t="s">
        <v>295</v>
      </c>
      <c r="C24" s="48">
        <v>1621789538781</v>
      </c>
      <c r="D24" s="48">
        <v>1608771562078</v>
      </c>
      <c r="E24" s="48">
        <v>1475054973426</v>
      </c>
      <c r="F24" s="48">
        <v>1475054973426</v>
      </c>
      <c r="G24" s="48">
        <v>10753317131</v>
      </c>
      <c r="H24" s="48">
        <v>144469905783</v>
      </c>
      <c r="I24" s="48">
        <v>144469905783</v>
      </c>
      <c r="J24" s="48">
        <v>1619524879209</v>
      </c>
      <c r="K24" s="48">
        <v>1619524879209</v>
      </c>
      <c r="L24" s="48">
        <v>1619524879209</v>
      </c>
      <c r="M24" s="49">
        <v>99.86</v>
      </c>
      <c r="N24" s="49">
        <v>99.86</v>
      </c>
      <c r="O24" s="49">
        <f t="shared" si="0"/>
        <v>1.7609776460218576</v>
      </c>
      <c r="P24" s="49">
        <v>2264659572</v>
      </c>
      <c r="Q24" s="49">
        <v>0</v>
      </c>
    </row>
    <row r="25" spans="1:17" s="21" customFormat="1" ht="15">
      <c r="A25" s="50" t="s">
        <v>296</v>
      </c>
      <c r="B25" s="51" t="s">
        <v>297</v>
      </c>
      <c r="C25" s="52">
        <v>4485131</v>
      </c>
      <c r="D25" s="52">
        <v>4485131</v>
      </c>
      <c r="E25" s="52">
        <v>0</v>
      </c>
      <c r="F25" s="52">
        <v>0</v>
      </c>
      <c r="G25" s="52">
        <v>-4485131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3">
        <v>0</v>
      </c>
      <c r="N25" s="53">
        <v>0</v>
      </c>
      <c r="O25" s="53">
        <f t="shared" si="0"/>
        <v>0</v>
      </c>
      <c r="P25" s="53">
        <v>4485131</v>
      </c>
      <c r="Q25" s="53">
        <v>0</v>
      </c>
    </row>
    <row r="26" spans="1:17" s="21" customFormat="1" ht="15">
      <c r="A26" s="50" t="s">
        <v>298</v>
      </c>
      <c r="B26" s="51" t="s">
        <v>299</v>
      </c>
      <c r="C26" s="52">
        <v>1621785053650</v>
      </c>
      <c r="D26" s="52">
        <v>1608767076947</v>
      </c>
      <c r="E26" s="52">
        <v>1475054973426</v>
      </c>
      <c r="F26" s="52">
        <v>1475054973426</v>
      </c>
      <c r="G26" s="52">
        <v>10757802262</v>
      </c>
      <c r="H26" s="52">
        <v>144469905783</v>
      </c>
      <c r="I26" s="52">
        <v>144469905783</v>
      </c>
      <c r="J26" s="52">
        <v>1619524879209</v>
      </c>
      <c r="K26" s="52">
        <v>1619524879209</v>
      </c>
      <c r="L26" s="52">
        <v>1619524879209</v>
      </c>
      <c r="M26" s="53">
        <v>99.86</v>
      </c>
      <c r="N26" s="53">
        <v>99.86</v>
      </c>
      <c r="O26" s="53">
        <f t="shared" si="0"/>
        <v>1.7609776460218576</v>
      </c>
      <c r="P26" s="53">
        <v>2260174441</v>
      </c>
      <c r="Q26" s="53">
        <v>0</v>
      </c>
    </row>
    <row r="27" spans="1:17" s="21" customFormat="1" ht="20.25" customHeight="1">
      <c r="A27" s="46" t="s">
        <v>300</v>
      </c>
      <c r="B27" s="47" t="s">
        <v>301</v>
      </c>
      <c r="C27" s="48">
        <v>1305391804612</v>
      </c>
      <c r="D27" s="48">
        <v>1305391804612</v>
      </c>
      <c r="E27" s="48">
        <v>1179506463682</v>
      </c>
      <c r="F27" s="48">
        <v>1179506463682</v>
      </c>
      <c r="G27" s="48">
        <v>-15747693673</v>
      </c>
      <c r="H27" s="48">
        <v>110137647257</v>
      </c>
      <c r="I27" s="48">
        <v>110137647257</v>
      </c>
      <c r="J27" s="48">
        <v>1289644110939</v>
      </c>
      <c r="K27" s="48">
        <v>1289644110939</v>
      </c>
      <c r="L27" s="48">
        <v>1289644110939</v>
      </c>
      <c r="M27" s="49">
        <v>98.79</v>
      </c>
      <c r="N27" s="49">
        <v>98.79</v>
      </c>
      <c r="O27" s="49">
        <f t="shared" si="0"/>
        <v>1.4022843858974976</v>
      </c>
      <c r="P27" s="49">
        <v>15747693673</v>
      </c>
      <c r="Q27" s="49">
        <v>0</v>
      </c>
    </row>
    <row r="28" spans="1:17" s="21" customFormat="1" ht="20.25" customHeight="1">
      <c r="A28" s="42" t="s">
        <v>302</v>
      </c>
      <c r="B28" s="43" t="s">
        <v>303</v>
      </c>
      <c r="C28" s="44">
        <v>6739075752</v>
      </c>
      <c r="D28" s="44">
        <v>6739075752</v>
      </c>
      <c r="E28" s="44">
        <v>4018094118</v>
      </c>
      <c r="F28" s="44">
        <v>4018094118</v>
      </c>
      <c r="G28" s="44">
        <v>-590206396</v>
      </c>
      <c r="H28" s="44">
        <v>2130775238</v>
      </c>
      <c r="I28" s="44">
        <v>683871685</v>
      </c>
      <c r="J28" s="44">
        <v>6148869356</v>
      </c>
      <c r="K28" s="44">
        <v>6148869356</v>
      </c>
      <c r="L28" s="44">
        <v>4701965803</v>
      </c>
      <c r="M28" s="45">
        <v>91.24</v>
      </c>
      <c r="N28" s="45">
        <v>69.77</v>
      </c>
      <c r="O28" s="45">
        <f t="shared" si="0"/>
        <v>5.1126455528650583E-3</v>
      </c>
      <c r="P28" s="45">
        <v>590206396</v>
      </c>
      <c r="Q28" s="45">
        <v>1446903553</v>
      </c>
    </row>
    <row r="29" spans="1:17" s="21" customFormat="1" ht="20.25" customHeight="1">
      <c r="A29" s="34" t="s">
        <v>304</v>
      </c>
      <c r="B29" s="35" t="s">
        <v>305</v>
      </c>
      <c r="C29" s="36">
        <v>40000000000</v>
      </c>
      <c r="D29" s="36">
        <v>31667766982.939999</v>
      </c>
      <c r="E29" s="36">
        <v>31664768327.939999</v>
      </c>
      <c r="F29" s="36">
        <v>31664768327.939999</v>
      </c>
      <c r="G29" s="36">
        <v>545550762.63</v>
      </c>
      <c r="H29" s="36">
        <v>548549417.63</v>
      </c>
      <c r="I29" s="36">
        <v>548549417.63</v>
      </c>
      <c r="J29" s="36">
        <v>32213317745.57</v>
      </c>
      <c r="K29" s="36">
        <v>32213317745.57</v>
      </c>
      <c r="L29" s="36">
        <v>32213317745.57</v>
      </c>
      <c r="M29" s="37">
        <v>80.53</v>
      </c>
      <c r="N29" s="37">
        <v>80.53</v>
      </c>
      <c r="O29" s="37">
        <f t="shared" si="0"/>
        <v>3.5026897815768204E-2</v>
      </c>
      <c r="P29" s="37">
        <v>7786682254.4300003</v>
      </c>
      <c r="Q29" s="37">
        <v>0</v>
      </c>
    </row>
    <row r="30" spans="1:17" s="21" customFormat="1" ht="16.5" customHeight="1">
      <c r="A30" s="38" t="s">
        <v>306</v>
      </c>
      <c r="B30" s="39" t="s">
        <v>307</v>
      </c>
      <c r="C30" s="40">
        <v>39981127408</v>
      </c>
      <c r="D30" s="40">
        <v>31667766982.939999</v>
      </c>
      <c r="E30" s="40">
        <v>31664768327.939999</v>
      </c>
      <c r="F30" s="40">
        <v>31664768327.939999</v>
      </c>
      <c r="G30" s="40">
        <v>526678171.02999997</v>
      </c>
      <c r="H30" s="40">
        <v>529676826.02999997</v>
      </c>
      <c r="I30" s="40">
        <v>529676826.02999997</v>
      </c>
      <c r="J30" s="40">
        <v>32194445153.970001</v>
      </c>
      <c r="K30" s="40">
        <v>32194445153.970001</v>
      </c>
      <c r="L30" s="40">
        <v>32194445153.970001</v>
      </c>
      <c r="M30" s="41">
        <v>80.52</v>
      </c>
      <c r="N30" s="41">
        <v>80.52</v>
      </c>
      <c r="O30" s="41">
        <f t="shared" si="0"/>
        <v>3.50063768516529E-2</v>
      </c>
      <c r="P30" s="41">
        <v>7786682254.0299997</v>
      </c>
      <c r="Q30" s="41">
        <v>0</v>
      </c>
    </row>
    <row r="31" spans="1:17" s="21" customFormat="1" ht="16.5" customHeight="1">
      <c r="A31" s="38" t="s">
        <v>308</v>
      </c>
      <c r="B31" s="39" t="s">
        <v>309</v>
      </c>
      <c r="C31" s="40">
        <v>18872592</v>
      </c>
      <c r="D31" s="40">
        <v>0</v>
      </c>
      <c r="E31" s="40">
        <v>0</v>
      </c>
      <c r="F31" s="40">
        <v>0</v>
      </c>
      <c r="G31" s="40">
        <v>18872591.600000001</v>
      </c>
      <c r="H31" s="40">
        <v>18872591.600000001</v>
      </c>
      <c r="I31" s="40">
        <v>18872591.600000001</v>
      </c>
      <c r="J31" s="40">
        <v>18872591.600000001</v>
      </c>
      <c r="K31" s="40">
        <v>18872591.600000001</v>
      </c>
      <c r="L31" s="40">
        <v>18872591.600000001</v>
      </c>
      <c r="M31" s="41">
        <v>100</v>
      </c>
      <c r="N31" s="41">
        <v>100</v>
      </c>
      <c r="O31" s="41">
        <f t="shared" si="0"/>
        <v>2.0520964115310146E-5</v>
      </c>
      <c r="P31" s="41">
        <v>0.4</v>
      </c>
      <c r="Q31" s="41">
        <v>0</v>
      </c>
    </row>
    <row r="32" spans="1:17" s="21" customFormat="1" ht="16.5" customHeight="1">
      <c r="A32" s="38" t="s">
        <v>310</v>
      </c>
      <c r="B32" s="39" t="s">
        <v>311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0"/>
        <v>0</v>
      </c>
      <c r="P32" s="41">
        <v>0</v>
      </c>
      <c r="Q32" s="41">
        <v>0</v>
      </c>
    </row>
    <row r="33" spans="1:17" s="21" customFormat="1" ht="24.75" customHeight="1">
      <c r="A33" s="34" t="s">
        <v>312</v>
      </c>
      <c r="B33" s="35" t="s">
        <v>86</v>
      </c>
      <c r="C33" s="36">
        <v>90942931730217.703</v>
      </c>
      <c r="D33" s="36">
        <v>89883084407705.406</v>
      </c>
      <c r="E33" s="36">
        <v>80889492219018.594</v>
      </c>
      <c r="F33" s="36">
        <v>80889492219018.594</v>
      </c>
      <c r="G33" s="36">
        <v>-493337090435.13</v>
      </c>
      <c r="H33" s="36">
        <v>8500255098251.5898</v>
      </c>
      <c r="I33" s="36">
        <v>7488817697869.3301</v>
      </c>
      <c r="J33" s="36">
        <v>89389747317270.203</v>
      </c>
      <c r="K33" s="36">
        <v>89389747317270.203</v>
      </c>
      <c r="L33" s="36">
        <v>88378309916888</v>
      </c>
      <c r="M33" s="37">
        <v>98.29</v>
      </c>
      <c r="N33" s="37">
        <v>97.18</v>
      </c>
      <c r="O33" s="37">
        <f t="shared" si="0"/>
        <v>96.097460529809652</v>
      </c>
      <c r="P33" s="37">
        <v>1553184412947.49</v>
      </c>
      <c r="Q33" s="37">
        <v>1011437400382.26</v>
      </c>
    </row>
    <row r="34" spans="1:17" s="21" customFormat="1" ht="24.75" customHeight="1">
      <c r="A34" s="38" t="s">
        <v>313</v>
      </c>
      <c r="B34" s="39" t="s">
        <v>86</v>
      </c>
      <c r="C34" s="40">
        <v>90942931730217.703</v>
      </c>
      <c r="D34" s="40">
        <v>89883084407705.406</v>
      </c>
      <c r="E34" s="40">
        <v>80889492219018.594</v>
      </c>
      <c r="F34" s="40">
        <v>80889492219018.594</v>
      </c>
      <c r="G34" s="40">
        <v>-493337090435.13</v>
      </c>
      <c r="H34" s="40">
        <v>8500255098251.5898</v>
      </c>
      <c r="I34" s="40">
        <v>7488817697869.3301</v>
      </c>
      <c r="J34" s="40">
        <v>89389747317270.203</v>
      </c>
      <c r="K34" s="40">
        <v>89389747317270.203</v>
      </c>
      <c r="L34" s="40">
        <v>88378309916888</v>
      </c>
      <c r="M34" s="41">
        <v>98.29</v>
      </c>
      <c r="N34" s="41">
        <v>97.18</v>
      </c>
      <c r="O34" s="41">
        <f t="shared" si="0"/>
        <v>96.097460529809652</v>
      </c>
      <c r="P34" s="41">
        <v>1553184412947.49</v>
      </c>
      <c r="Q34" s="41">
        <v>1011437400382.26</v>
      </c>
    </row>
    <row r="35" spans="1:17" s="21" customFormat="1" ht="24.75" customHeight="1">
      <c r="A35" s="42" t="s">
        <v>314</v>
      </c>
      <c r="B35" s="43" t="s">
        <v>315</v>
      </c>
      <c r="C35" s="44">
        <v>42004051471544</v>
      </c>
      <c r="D35" s="44">
        <v>42012906145488</v>
      </c>
      <c r="E35" s="44">
        <v>38159373442916</v>
      </c>
      <c r="F35" s="44">
        <v>38159373442916</v>
      </c>
      <c r="G35" s="44">
        <v>-235866710551</v>
      </c>
      <c r="H35" s="44">
        <v>3617665992021</v>
      </c>
      <c r="I35" s="44">
        <v>3617665992021</v>
      </c>
      <c r="J35" s="44">
        <v>41777039434937</v>
      </c>
      <c r="K35" s="44">
        <v>41777039434937</v>
      </c>
      <c r="L35" s="44">
        <v>41777039434937</v>
      </c>
      <c r="M35" s="45">
        <v>99.46</v>
      </c>
      <c r="N35" s="45">
        <v>99.46</v>
      </c>
      <c r="O35" s="45">
        <f t="shared" si="0"/>
        <v>45.42593541250789</v>
      </c>
      <c r="P35" s="45">
        <v>227012036607</v>
      </c>
      <c r="Q35" s="45">
        <v>0</v>
      </c>
    </row>
    <row r="36" spans="1:17" s="21" customFormat="1" ht="18" customHeight="1">
      <c r="A36" s="46" t="s">
        <v>316</v>
      </c>
      <c r="B36" s="47" t="s">
        <v>317</v>
      </c>
      <c r="C36" s="48">
        <v>81050028</v>
      </c>
      <c r="D36" s="48">
        <v>81050028</v>
      </c>
      <c r="E36" s="48">
        <v>0</v>
      </c>
      <c r="F36" s="48">
        <v>0</v>
      </c>
      <c r="G36" s="48">
        <v>-81050028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9">
        <v>0</v>
      </c>
      <c r="N36" s="49">
        <v>0</v>
      </c>
      <c r="O36" s="49">
        <f t="shared" si="0"/>
        <v>0</v>
      </c>
      <c r="P36" s="49">
        <v>81050028</v>
      </c>
      <c r="Q36" s="49">
        <v>0</v>
      </c>
    </row>
    <row r="37" spans="1:17" s="21" customFormat="1" ht="18" customHeight="1">
      <c r="A37" s="46" t="s">
        <v>318</v>
      </c>
      <c r="B37" s="47" t="s">
        <v>319</v>
      </c>
      <c r="C37" s="48">
        <v>42003970421516</v>
      </c>
      <c r="D37" s="48">
        <v>42012825095460</v>
      </c>
      <c r="E37" s="48">
        <v>38159373442916</v>
      </c>
      <c r="F37" s="48">
        <v>38159373442916</v>
      </c>
      <c r="G37" s="48">
        <v>-235785660523</v>
      </c>
      <c r="H37" s="48">
        <v>3617665992021</v>
      </c>
      <c r="I37" s="48">
        <v>3617665992021</v>
      </c>
      <c r="J37" s="48">
        <v>41777039434937</v>
      </c>
      <c r="K37" s="48">
        <v>41777039434937</v>
      </c>
      <c r="L37" s="48">
        <v>41777039434937</v>
      </c>
      <c r="M37" s="49">
        <v>99.46</v>
      </c>
      <c r="N37" s="49">
        <v>99.46</v>
      </c>
      <c r="O37" s="49">
        <f t="shared" si="0"/>
        <v>45.42593541250789</v>
      </c>
      <c r="P37" s="49">
        <v>226930986579</v>
      </c>
      <c r="Q37" s="49">
        <v>0</v>
      </c>
    </row>
    <row r="38" spans="1:17" s="21" customFormat="1" ht="18" customHeight="1">
      <c r="A38" s="46" t="s">
        <v>320</v>
      </c>
      <c r="B38" s="47" t="s">
        <v>321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</row>
    <row r="39" spans="1:17" s="54" customFormat="1" ht="24.75" customHeight="1">
      <c r="A39" s="42" t="s">
        <v>322</v>
      </c>
      <c r="B39" s="43" t="s">
        <v>323</v>
      </c>
      <c r="C39" s="44">
        <v>539796169508.41998</v>
      </c>
      <c r="D39" s="44">
        <v>539787373436.41998</v>
      </c>
      <c r="E39" s="44">
        <v>478690416262</v>
      </c>
      <c r="F39" s="44">
        <v>478690416262</v>
      </c>
      <c r="G39" s="44">
        <v>-15581634053.42</v>
      </c>
      <c r="H39" s="44">
        <v>45515323121</v>
      </c>
      <c r="I39" s="44">
        <v>45515323121</v>
      </c>
      <c r="J39" s="44">
        <v>524205739383</v>
      </c>
      <c r="K39" s="44">
        <v>524205739383</v>
      </c>
      <c r="L39" s="44">
        <v>524205739383</v>
      </c>
      <c r="M39" s="45">
        <v>97.11</v>
      </c>
      <c r="N39" s="45">
        <v>97.11</v>
      </c>
      <c r="O39" s="45">
        <f t="shared" si="0"/>
        <v>0.56999098983936924</v>
      </c>
      <c r="P39" s="45">
        <v>15590430125.42</v>
      </c>
      <c r="Q39" s="45">
        <v>0</v>
      </c>
    </row>
    <row r="40" spans="1:17" s="21" customFormat="1" ht="17.25" customHeight="1">
      <c r="A40" s="46" t="s">
        <v>324</v>
      </c>
      <c r="B40" s="47" t="s">
        <v>325</v>
      </c>
      <c r="C40" s="48">
        <v>1859288</v>
      </c>
      <c r="D40" s="48">
        <v>1859288</v>
      </c>
      <c r="E40" s="48">
        <v>0</v>
      </c>
      <c r="F40" s="48">
        <v>0</v>
      </c>
      <c r="G40" s="48">
        <v>-1859288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9">
        <v>0</v>
      </c>
      <c r="N40" s="49">
        <v>0</v>
      </c>
      <c r="O40" s="49">
        <f t="shared" si="0"/>
        <v>0</v>
      </c>
      <c r="P40" s="49">
        <v>1859288</v>
      </c>
      <c r="Q40" s="49">
        <v>0</v>
      </c>
    </row>
    <row r="41" spans="1:17" s="21" customFormat="1" ht="17.25" customHeight="1">
      <c r="A41" s="46" t="s">
        <v>326</v>
      </c>
      <c r="B41" s="47" t="s">
        <v>327</v>
      </c>
      <c r="C41" s="48">
        <v>539794310220.41998</v>
      </c>
      <c r="D41" s="48">
        <v>539785514148.41998</v>
      </c>
      <c r="E41" s="48">
        <v>478690416262</v>
      </c>
      <c r="F41" s="48">
        <v>478690416262</v>
      </c>
      <c r="G41" s="48">
        <v>-15579774765.42</v>
      </c>
      <c r="H41" s="48">
        <v>45515323121</v>
      </c>
      <c r="I41" s="48">
        <v>45515323121</v>
      </c>
      <c r="J41" s="48">
        <v>524205739383</v>
      </c>
      <c r="K41" s="48">
        <v>524205739383</v>
      </c>
      <c r="L41" s="48">
        <v>524205739383</v>
      </c>
      <c r="M41" s="49">
        <v>97.11</v>
      </c>
      <c r="N41" s="49">
        <v>97.11</v>
      </c>
      <c r="O41" s="49">
        <f t="shared" si="0"/>
        <v>0.56999098983936924</v>
      </c>
      <c r="P41" s="49">
        <v>15588570837.42</v>
      </c>
      <c r="Q41" s="49">
        <v>0</v>
      </c>
    </row>
    <row r="42" spans="1:17" s="21" customFormat="1" ht="24.75" customHeight="1">
      <c r="A42" s="42" t="s">
        <v>328</v>
      </c>
      <c r="B42" s="43" t="s">
        <v>329</v>
      </c>
      <c r="C42" s="44">
        <v>40389268475119.5</v>
      </c>
      <c r="D42" s="44">
        <v>40716830142450.5</v>
      </c>
      <c r="E42" s="44">
        <v>37220454743479.898</v>
      </c>
      <c r="F42" s="44">
        <v>37220454743479.898</v>
      </c>
      <c r="G42" s="44">
        <v>-336649499889.25</v>
      </c>
      <c r="H42" s="44">
        <v>3159725899081.3599</v>
      </c>
      <c r="I42" s="44">
        <v>3159725899081.3599</v>
      </c>
      <c r="J42" s="44">
        <v>40380180642561.297</v>
      </c>
      <c r="K42" s="44">
        <v>40380180642561.297</v>
      </c>
      <c r="L42" s="44">
        <v>40380180642561.297</v>
      </c>
      <c r="M42" s="45">
        <v>99.98</v>
      </c>
      <c r="N42" s="45">
        <v>99.98</v>
      </c>
      <c r="O42" s="45">
        <f t="shared" si="0"/>
        <v>43.907071985584729</v>
      </c>
      <c r="P42" s="45">
        <v>9087832558.25</v>
      </c>
      <c r="Q42" s="45">
        <v>0</v>
      </c>
    </row>
    <row r="43" spans="1:17" s="21" customFormat="1" ht="17.25" customHeight="1">
      <c r="A43" s="46" t="s">
        <v>330</v>
      </c>
      <c r="B43" s="47" t="s">
        <v>331</v>
      </c>
      <c r="C43" s="48">
        <v>3669259445</v>
      </c>
      <c r="D43" s="48">
        <v>3669259445</v>
      </c>
      <c r="E43" s="48">
        <v>3212863650.8099999</v>
      </c>
      <c r="F43" s="48">
        <v>3212863650.8099999</v>
      </c>
      <c r="G43" s="48">
        <v>-164317280.47999999</v>
      </c>
      <c r="H43" s="48">
        <v>292078513.70999998</v>
      </c>
      <c r="I43" s="48">
        <v>292078513.70999998</v>
      </c>
      <c r="J43" s="48">
        <v>3504942164.52</v>
      </c>
      <c r="K43" s="48">
        <v>3504942164.52</v>
      </c>
      <c r="L43" s="48">
        <v>3504942164.52</v>
      </c>
      <c r="M43" s="49">
        <v>95.52</v>
      </c>
      <c r="N43" s="49">
        <v>95.52</v>
      </c>
      <c r="O43" s="49">
        <f t="shared" si="0"/>
        <v>3.811071309589107E-3</v>
      </c>
      <c r="P43" s="49">
        <v>164317280.47999999</v>
      </c>
      <c r="Q43" s="49">
        <v>0</v>
      </c>
    </row>
    <row r="44" spans="1:17" s="21" customFormat="1" ht="17.25" customHeight="1">
      <c r="A44" s="46" t="s">
        <v>332</v>
      </c>
      <c r="B44" s="47" t="s">
        <v>333</v>
      </c>
      <c r="C44" s="48">
        <v>40385599215674.5</v>
      </c>
      <c r="D44" s="48">
        <v>40713160883005.5</v>
      </c>
      <c r="E44" s="48">
        <v>37217241879829.102</v>
      </c>
      <c r="F44" s="48">
        <v>37217241879829.102</v>
      </c>
      <c r="G44" s="48">
        <v>-336485182608.77002</v>
      </c>
      <c r="H44" s="48">
        <v>3159433820567.6499</v>
      </c>
      <c r="I44" s="48">
        <v>3159433820567.6499</v>
      </c>
      <c r="J44" s="48">
        <v>40376675700396.703</v>
      </c>
      <c r="K44" s="48">
        <v>40376675700396.703</v>
      </c>
      <c r="L44" s="48">
        <v>40376675700396.703</v>
      </c>
      <c r="M44" s="49">
        <v>99.98</v>
      </c>
      <c r="N44" s="49">
        <v>99.98</v>
      </c>
      <c r="O44" s="49">
        <f t="shared" si="0"/>
        <v>43.903260914275059</v>
      </c>
      <c r="P44" s="49">
        <v>8923515277.7700005</v>
      </c>
      <c r="Q44" s="49">
        <v>0</v>
      </c>
    </row>
    <row r="45" spans="1:17" s="21" customFormat="1" ht="17.25" customHeight="1">
      <c r="A45" s="46" t="s">
        <v>334</v>
      </c>
      <c r="B45" s="47" t="s">
        <v>335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</row>
    <row r="46" spans="1:17" s="21" customFormat="1" ht="24.75" customHeight="1">
      <c r="A46" s="42" t="s">
        <v>336</v>
      </c>
      <c r="B46" s="43" t="s">
        <v>337</v>
      </c>
      <c r="C46" s="44">
        <v>5597963254393.4502</v>
      </c>
      <c r="D46" s="44">
        <v>4323807098941</v>
      </c>
      <c r="E46" s="44">
        <v>3807998073805.1401</v>
      </c>
      <c r="F46" s="44">
        <v>3807998073805.1401</v>
      </c>
      <c r="G46" s="44">
        <v>1024170938879.39</v>
      </c>
      <c r="H46" s="44">
        <v>1539979964015.25</v>
      </c>
      <c r="I46" s="44">
        <v>529001949990.98999</v>
      </c>
      <c r="J46" s="44">
        <v>5347978037820.3896</v>
      </c>
      <c r="K46" s="44">
        <v>5347978037820.3896</v>
      </c>
      <c r="L46" s="44">
        <v>4337000023796.1299</v>
      </c>
      <c r="M46" s="45">
        <v>95.53</v>
      </c>
      <c r="N46" s="45">
        <v>77.47</v>
      </c>
      <c r="O46" s="45">
        <f t="shared" si="0"/>
        <v>4.7158028819115456</v>
      </c>
      <c r="P46" s="45">
        <v>249985216573.06</v>
      </c>
      <c r="Q46" s="45">
        <v>1010978014024.26</v>
      </c>
    </row>
    <row r="47" spans="1:17" s="21" customFormat="1" ht="21" customHeight="1">
      <c r="A47" s="46" t="s">
        <v>338</v>
      </c>
      <c r="B47" s="47" t="s">
        <v>339</v>
      </c>
      <c r="C47" s="48">
        <v>2174504847498.53</v>
      </c>
      <c r="D47" s="48">
        <v>1957054362749.53</v>
      </c>
      <c r="E47" s="48">
        <v>1662009275874.5</v>
      </c>
      <c r="F47" s="48">
        <v>1662009275874.5</v>
      </c>
      <c r="G47" s="48">
        <v>179012206243.37</v>
      </c>
      <c r="H47" s="48">
        <v>474057293118.40002</v>
      </c>
      <c r="I47" s="48">
        <v>343233114770.59998</v>
      </c>
      <c r="J47" s="48">
        <v>2136066568992.8999</v>
      </c>
      <c r="K47" s="48">
        <v>2136066568992.8999</v>
      </c>
      <c r="L47" s="48">
        <v>2005242390645.1001</v>
      </c>
      <c r="M47" s="49">
        <v>98.23</v>
      </c>
      <c r="N47" s="49">
        <v>92.22</v>
      </c>
      <c r="O47" s="49">
        <f t="shared" si="0"/>
        <v>2.1803845498848617</v>
      </c>
      <c r="P47" s="49">
        <v>38438278505.629997</v>
      </c>
      <c r="Q47" s="49">
        <v>130824178347.8</v>
      </c>
    </row>
    <row r="48" spans="1:17" s="21" customFormat="1" ht="21" customHeight="1">
      <c r="A48" s="46" t="s">
        <v>340</v>
      </c>
      <c r="B48" s="47" t="s">
        <v>341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</row>
    <row r="49" spans="1:17" s="21" customFormat="1" ht="21" customHeight="1">
      <c r="A49" s="46" t="s">
        <v>342</v>
      </c>
      <c r="B49" s="47" t="s">
        <v>343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</row>
    <row r="50" spans="1:17" s="21" customFormat="1" ht="21" customHeight="1">
      <c r="A50" s="46" t="s">
        <v>344</v>
      </c>
      <c r="B50" s="47" t="s">
        <v>345</v>
      </c>
      <c r="C50" s="48">
        <v>5593000000</v>
      </c>
      <c r="D50" s="48">
        <v>5593000000</v>
      </c>
      <c r="E50" s="48">
        <v>5592137644.2600002</v>
      </c>
      <c r="F50" s="48">
        <v>5592137644.2600002</v>
      </c>
      <c r="G50" s="48">
        <v>-862355.74</v>
      </c>
      <c r="H50" s="48">
        <v>0</v>
      </c>
      <c r="I50" s="48">
        <v>0</v>
      </c>
      <c r="J50" s="48">
        <v>5592137644.2600002</v>
      </c>
      <c r="K50" s="48">
        <v>5592137644.2600002</v>
      </c>
      <c r="L50" s="48">
        <v>5592137644.2600002</v>
      </c>
      <c r="M50" s="49">
        <v>99.98</v>
      </c>
      <c r="N50" s="49">
        <v>99.98</v>
      </c>
      <c r="O50" s="49">
        <f t="shared" si="0"/>
        <v>6.0805669066528447E-3</v>
      </c>
      <c r="P50" s="49">
        <v>862355.74</v>
      </c>
      <c r="Q50" s="49">
        <v>0</v>
      </c>
    </row>
    <row r="51" spans="1:17" s="21" customFormat="1" ht="21" customHeight="1">
      <c r="A51" s="46" t="s">
        <v>346</v>
      </c>
      <c r="B51" s="47" t="s">
        <v>347</v>
      </c>
      <c r="C51" s="48">
        <v>920618080896.5</v>
      </c>
      <c r="D51" s="48">
        <v>828556272806.5</v>
      </c>
      <c r="E51" s="48">
        <v>693056107620.5</v>
      </c>
      <c r="F51" s="48">
        <v>693056107620.5</v>
      </c>
      <c r="G51" s="48">
        <v>50028344244.099998</v>
      </c>
      <c r="H51" s="48">
        <v>185528509430.10001</v>
      </c>
      <c r="I51" s="48">
        <v>129967136888.10001</v>
      </c>
      <c r="J51" s="48">
        <v>878584617050.59998</v>
      </c>
      <c r="K51" s="48">
        <v>878584617050.59998</v>
      </c>
      <c r="L51" s="48">
        <v>823023244508.59998</v>
      </c>
      <c r="M51" s="49">
        <v>95.43</v>
      </c>
      <c r="N51" s="49">
        <v>89.4</v>
      </c>
      <c r="O51" s="49">
        <f t="shared" si="0"/>
        <v>0.89490785497775027</v>
      </c>
      <c r="P51" s="49">
        <v>42033463845.900002</v>
      </c>
      <c r="Q51" s="49">
        <v>55561372542</v>
      </c>
    </row>
    <row r="52" spans="1:17" s="21" customFormat="1" ht="21" customHeight="1">
      <c r="A52" s="46" t="s">
        <v>348</v>
      </c>
      <c r="B52" s="47" t="s">
        <v>349</v>
      </c>
      <c r="C52" s="48">
        <v>509000000</v>
      </c>
      <c r="D52" s="48">
        <v>509000000</v>
      </c>
      <c r="E52" s="48">
        <v>508816813.75999999</v>
      </c>
      <c r="F52" s="48">
        <v>508816813.75999999</v>
      </c>
      <c r="G52" s="48">
        <v>-183186.24</v>
      </c>
      <c r="H52" s="48">
        <v>0</v>
      </c>
      <c r="I52" s="48">
        <v>0</v>
      </c>
      <c r="J52" s="48">
        <v>508816813.75999999</v>
      </c>
      <c r="K52" s="48">
        <v>508816813.75999999</v>
      </c>
      <c r="L52" s="48">
        <v>508816813.75999999</v>
      </c>
      <c r="M52" s="49">
        <v>99.96</v>
      </c>
      <c r="N52" s="49">
        <v>99.96</v>
      </c>
      <c r="O52" s="49">
        <f t="shared" si="0"/>
        <v>5.5325796253840437E-4</v>
      </c>
      <c r="P52" s="49">
        <v>183186.24</v>
      </c>
      <c r="Q52" s="49">
        <v>0</v>
      </c>
    </row>
    <row r="53" spans="1:17" s="21" customFormat="1" ht="21.75" customHeight="1">
      <c r="A53" s="46" t="s">
        <v>350</v>
      </c>
      <c r="B53" s="47" t="s">
        <v>351</v>
      </c>
      <c r="C53" s="48">
        <v>2416000000</v>
      </c>
      <c r="D53" s="48">
        <v>2416000000</v>
      </c>
      <c r="E53" s="48">
        <v>2415445161.1900001</v>
      </c>
      <c r="F53" s="48">
        <v>2415445161.1900001</v>
      </c>
      <c r="G53" s="48">
        <v>-554838.81000000006</v>
      </c>
      <c r="H53" s="48">
        <v>0</v>
      </c>
      <c r="I53" s="48">
        <v>0</v>
      </c>
      <c r="J53" s="48">
        <v>2415445161.1900001</v>
      </c>
      <c r="K53" s="48">
        <v>2415445161.1900001</v>
      </c>
      <c r="L53" s="48">
        <v>2415445161.1900001</v>
      </c>
      <c r="M53" s="49">
        <v>99.98</v>
      </c>
      <c r="N53" s="49">
        <v>99.98</v>
      </c>
      <c r="O53" s="49">
        <f t="shared" si="0"/>
        <v>2.6264153077566474E-3</v>
      </c>
      <c r="P53" s="49">
        <v>554838.81000000006</v>
      </c>
      <c r="Q53" s="49">
        <v>0</v>
      </c>
    </row>
    <row r="54" spans="1:17" s="21" customFormat="1" ht="26.25" customHeight="1">
      <c r="A54" s="46" t="s">
        <v>352</v>
      </c>
      <c r="B54" s="47" t="s">
        <v>353</v>
      </c>
      <c r="C54" s="48">
        <v>2464000000</v>
      </c>
      <c r="D54" s="48">
        <v>2464000000</v>
      </c>
      <c r="E54" s="48">
        <v>2463880732.46</v>
      </c>
      <c r="F54" s="48">
        <v>2463880732.46</v>
      </c>
      <c r="G54" s="48">
        <v>-119267.54</v>
      </c>
      <c r="H54" s="48">
        <v>0</v>
      </c>
      <c r="I54" s="48">
        <v>0</v>
      </c>
      <c r="J54" s="48">
        <v>2463880732.46</v>
      </c>
      <c r="K54" s="48">
        <v>2463880732.46</v>
      </c>
      <c r="L54" s="48">
        <v>2463880732.46</v>
      </c>
      <c r="M54" s="49">
        <v>100</v>
      </c>
      <c r="N54" s="49">
        <v>100</v>
      </c>
      <c r="O54" s="49">
        <f t="shared" si="0"/>
        <v>2.6790813454160545E-3</v>
      </c>
      <c r="P54" s="49">
        <v>119267.54</v>
      </c>
      <c r="Q54" s="49">
        <v>0</v>
      </c>
    </row>
    <row r="55" spans="1:17" s="21" customFormat="1" ht="21" customHeight="1">
      <c r="A55" s="46" t="s">
        <v>354</v>
      </c>
      <c r="B55" s="47" t="s">
        <v>355</v>
      </c>
      <c r="C55" s="48">
        <v>133374374613</v>
      </c>
      <c r="D55" s="48">
        <v>111723774613</v>
      </c>
      <c r="E55" s="48">
        <v>99472826279.600006</v>
      </c>
      <c r="F55" s="48">
        <v>99472826279.600006</v>
      </c>
      <c r="G55" s="48">
        <v>-2071839055.3800001</v>
      </c>
      <c r="H55" s="48">
        <v>10179109278.02</v>
      </c>
      <c r="I55" s="48">
        <v>5253646143.5600004</v>
      </c>
      <c r="J55" s="48">
        <v>109651935557.62</v>
      </c>
      <c r="K55" s="48">
        <v>109651935557.62</v>
      </c>
      <c r="L55" s="48">
        <v>104726472423.16</v>
      </c>
      <c r="M55" s="49">
        <v>82.21</v>
      </c>
      <c r="N55" s="49">
        <v>78.52</v>
      </c>
      <c r="O55" s="49">
        <f t="shared" si="0"/>
        <v>0.11387350651506092</v>
      </c>
      <c r="P55" s="49">
        <v>23722439055.380001</v>
      </c>
      <c r="Q55" s="49">
        <v>4925463134.46</v>
      </c>
    </row>
    <row r="56" spans="1:17" s="21" customFormat="1" ht="19.5" customHeight="1">
      <c r="A56" s="46" t="s">
        <v>356</v>
      </c>
      <c r="B56" s="47" t="s">
        <v>357</v>
      </c>
      <c r="C56" s="48">
        <v>53985543964.449997</v>
      </c>
      <c r="D56" s="48">
        <v>39605227717</v>
      </c>
      <c r="E56" s="48">
        <v>39605227717</v>
      </c>
      <c r="F56" s="48">
        <v>39605227717</v>
      </c>
      <c r="G56" s="48">
        <v>14380316247</v>
      </c>
      <c r="H56" s="48">
        <v>14380316247</v>
      </c>
      <c r="I56" s="48">
        <v>14380316247</v>
      </c>
      <c r="J56" s="48">
        <v>53985543964</v>
      </c>
      <c r="K56" s="48">
        <v>53985543964</v>
      </c>
      <c r="L56" s="48">
        <v>53985543964</v>
      </c>
      <c r="M56" s="49">
        <v>100</v>
      </c>
      <c r="N56" s="49">
        <v>100</v>
      </c>
      <c r="O56" s="49">
        <f t="shared" si="0"/>
        <v>5.8700756838861605E-2</v>
      </c>
      <c r="P56" s="49">
        <v>0.45</v>
      </c>
      <c r="Q56" s="49">
        <v>0</v>
      </c>
    </row>
    <row r="57" spans="1:17" s="21" customFormat="1" ht="27.75" customHeight="1">
      <c r="A57" s="46" t="s">
        <v>358</v>
      </c>
      <c r="B57" s="47" t="s">
        <v>359</v>
      </c>
      <c r="C57" s="48">
        <v>20000000000</v>
      </c>
      <c r="D57" s="48">
        <v>20000000000</v>
      </c>
      <c r="E57" s="48">
        <v>6683560392.6800003</v>
      </c>
      <c r="F57" s="48">
        <v>6683560392.6800003</v>
      </c>
      <c r="G57" s="48">
        <v>-13316439607.32</v>
      </c>
      <c r="H57" s="48">
        <v>0</v>
      </c>
      <c r="I57" s="48">
        <v>0</v>
      </c>
      <c r="J57" s="48">
        <v>6683560392.6800003</v>
      </c>
      <c r="K57" s="48">
        <v>6683560392.6800003</v>
      </c>
      <c r="L57" s="48">
        <v>6683560392.6800003</v>
      </c>
      <c r="M57" s="49">
        <v>33.42</v>
      </c>
      <c r="N57" s="49">
        <v>33.42</v>
      </c>
      <c r="O57" s="49">
        <f t="shared" si="0"/>
        <v>7.2673168522702763E-3</v>
      </c>
      <c r="P57" s="49">
        <v>13316439607.32</v>
      </c>
      <c r="Q57" s="49">
        <v>0</v>
      </c>
    </row>
    <row r="58" spans="1:17" s="21" customFormat="1" ht="24.75" customHeight="1">
      <c r="A58" s="46" t="s">
        <v>360</v>
      </c>
      <c r="B58" s="47" t="s">
        <v>361</v>
      </c>
      <c r="C58" s="48">
        <v>276708405259</v>
      </c>
      <c r="D58" s="48">
        <v>182811833385</v>
      </c>
      <c r="E58" s="48">
        <v>123117168223.14999</v>
      </c>
      <c r="F58" s="48">
        <v>123117168223.14999</v>
      </c>
      <c r="G58" s="48">
        <v>-38576303711.470001</v>
      </c>
      <c r="H58" s="48">
        <v>21118361450.380001</v>
      </c>
      <c r="I58" s="48">
        <v>21118361450.380001</v>
      </c>
      <c r="J58" s="48">
        <v>144235529673.53</v>
      </c>
      <c r="K58" s="48">
        <v>144235529673.53</v>
      </c>
      <c r="L58" s="48">
        <v>144235529673.53</v>
      </c>
      <c r="M58" s="49">
        <v>52.13</v>
      </c>
      <c r="N58" s="49">
        <v>52.13</v>
      </c>
      <c r="O58" s="49">
        <f t="shared" si="0"/>
        <v>0.15683336932820929</v>
      </c>
      <c r="P58" s="49">
        <v>132472875585.47</v>
      </c>
      <c r="Q58" s="49">
        <v>0</v>
      </c>
    </row>
    <row r="59" spans="1:17" s="21" customFormat="1" ht="24.75" customHeight="1">
      <c r="A59" s="46" t="s">
        <v>362</v>
      </c>
      <c r="B59" s="47" t="s">
        <v>363</v>
      </c>
      <c r="C59" s="48">
        <v>1252097124763.8501</v>
      </c>
      <c r="D59" s="48">
        <v>770910894780.05005</v>
      </c>
      <c r="E59" s="48">
        <v>770910894780.05005</v>
      </c>
      <c r="F59" s="48">
        <v>770910894780.05005</v>
      </c>
      <c r="G59" s="48">
        <v>481186229983.79999</v>
      </c>
      <c r="H59" s="48">
        <v>481186229983.79999</v>
      </c>
      <c r="I59" s="48">
        <v>13988658468</v>
      </c>
      <c r="J59" s="48">
        <v>1252097124763.8501</v>
      </c>
      <c r="K59" s="48">
        <v>1252097124763.8501</v>
      </c>
      <c r="L59" s="48">
        <v>784899553248.05005</v>
      </c>
      <c r="M59" s="49">
        <v>100</v>
      </c>
      <c r="N59" s="49">
        <v>62.69</v>
      </c>
      <c r="O59" s="49">
        <f t="shared" si="0"/>
        <v>0.85345435898301314</v>
      </c>
      <c r="P59" s="49">
        <v>0</v>
      </c>
      <c r="Q59" s="49">
        <v>467197571515.79999</v>
      </c>
    </row>
    <row r="60" spans="1:17" s="21" customFormat="1" ht="24.75" customHeight="1">
      <c r="A60" s="46" t="s">
        <v>364</v>
      </c>
      <c r="B60" s="47" t="s">
        <v>365</v>
      </c>
      <c r="C60" s="48">
        <v>755692877398.12</v>
      </c>
      <c r="D60" s="48">
        <v>402162732889.91998</v>
      </c>
      <c r="E60" s="48">
        <v>402162732565.98999</v>
      </c>
      <c r="F60" s="48">
        <v>402162732565.98999</v>
      </c>
      <c r="G60" s="48">
        <v>353530144183.62</v>
      </c>
      <c r="H60" s="48">
        <v>353530144507.54999</v>
      </c>
      <c r="I60" s="48">
        <v>1060716023.35</v>
      </c>
      <c r="J60" s="48">
        <v>755692877073.54004</v>
      </c>
      <c r="K60" s="48">
        <v>755692877073.54004</v>
      </c>
      <c r="L60" s="48">
        <v>403223448589.34003</v>
      </c>
      <c r="M60" s="49">
        <v>100</v>
      </c>
      <c r="N60" s="49">
        <v>53.36</v>
      </c>
      <c r="O60" s="49">
        <f t="shared" si="0"/>
        <v>0.43844184700915434</v>
      </c>
      <c r="P60" s="49">
        <v>324.58</v>
      </c>
      <c r="Q60" s="49">
        <v>352469428484.20001</v>
      </c>
    </row>
    <row r="61" spans="1:17" s="21" customFormat="1" ht="27.75" customHeight="1">
      <c r="A61" s="42" t="s">
        <v>366</v>
      </c>
      <c r="B61" s="43" t="s">
        <v>367</v>
      </c>
      <c r="C61" s="44">
        <v>917051128341</v>
      </c>
      <c r="D61" s="44">
        <v>917051128341</v>
      </c>
      <c r="E61" s="44">
        <v>477690965378.15997</v>
      </c>
      <c r="F61" s="44">
        <v>477690965378.15997</v>
      </c>
      <c r="G61" s="44">
        <v>-386085156809.09003</v>
      </c>
      <c r="H61" s="44">
        <v>53275006153.75</v>
      </c>
      <c r="I61" s="44">
        <v>53275006153.75</v>
      </c>
      <c r="J61" s="44">
        <v>530965971531.90997</v>
      </c>
      <c r="K61" s="44">
        <v>530965971531.90997</v>
      </c>
      <c r="L61" s="44">
        <v>530965971531.90997</v>
      </c>
      <c r="M61" s="45">
        <v>57.9</v>
      </c>
      <c r="N61" s="45">
        <v>57.9</v>
      </c>
      <c r="O61" s="45">
        <f t="shared" si="0"/>
        <v>0.57734167512304524</v>
      </c>
      <c r="P61" s="45">
        <v>386085156809.09003</v>
      </c>
      <c r="Q61" s="45">
        <v>0</v>
      </c>
    </row>
    <row r="62" spans="1:17" s="21" customFormat="1" ht="21.75" customHeight="1">
      <c r="A62" s="46" t="s">
        <v>368</v>
      </c>
      <c r="B62" s="47" t="s">
        <v>369</v>
      </c>
      <c r="C62" s="48">
        <v>559197557</v>
      </c>
      <c r="D62" s="48">
        <v>559197557</v>
      </c>
      <c r="E62" s="48">
        <v>449381483</v>
      </c>
      <c r="F62" s="48">
        <v>449381483</v>
      </c>
      <c r="G62" s="48">
        <v>-93738903</v>
      </c>
      <c r="H62" s="48">
        <v>16077171</v>
      </c>
      <c r="I62" s="48">
        <v>16077171</v>
      </c>
      <c r="J62" s="48">
        <v>465458654</v>
      </c>
      <c r="K62" s="48">
        <v>465458654</v>
      </c>
      <c r="L62" s="48">
        <v>465458654</v>
      </c>
      <c r="M62" s="49">
        <v>83.24</v>
      </c>
      <c r="N62" s="49">
        <v>83.24</v>
      </c>
      <c r="O62" s="49">
        <f t="shared" si="0"/>
        <v>5.0611280836991991E-4</v>
      </c>
      <c r="P62" s="49">
        <v>93738903</v>
      </c>
      <c r="Q62" s="49">
        <v>0</v>
      </c>
    </row>
    <row r="63" spans="1:17" s="21" customFormat="1" ht="21.75" customHeight="1">
      <c r="A63" s="46" t="s">
        <v>370</v>
      </c>
      <c r="B63" s="47" t="s">
        <v>371</v>
      </c>
      <c r="C63" s="48">
        <v>3788620326</v>
      </c>
      <c r="D63" s="48">
        <v>3788620326</v>
      </c>
      <c r="E63" s="48">
        <v>3397064114.0500002</v>
      </c>
      <c r="F63" s="48">
        <v>3397064114.0500002</v>
      </c>
      <c r="G63" s="48">
        <v>-75953943.950000003</v>
      </c>
      <c r="H63" s="48">
        <v>315602268</v>
      </c>
      <c r="I63" s="48">
        <v>315602268</v>
      </c>
      <c r="J63" s="48">
        <v>3712666382.0500002</v>
      </c>
      <c r="K63" s="48">
        <v>3712666382.0500002</v>
      </c>
      <c r="L63" s="48">
        <v>3712666382.0500002</v>
      </c>
      <c r="M63" s="49">
        <v>98</v>
      </c>
      <c r="N63" s="49">
        <v>98</v>
      </c>
      <c r="O63" s="49">
        <f t="shared" si="0"/>
        <v>4.0369386045616754E-3</v>
      </c>
      <c r="P63" s="49">
        <v>75953943.950000003</v>
      </c>
      <c r="Q63" s="49">
        <v>0</v>
      </c>
    </row>
    <row r="64" spans="1:17" s="21" customFormat="1" ht="21.75" customHeight="1">
      <c r="A64" s="46" t="s">
        <v>372</v>
      </c>
      <c r="B64" s="47" t="s">
        <v>373</v>
      </c>
      <c r="C64" s="48">
        <v>912703310458</v>
      </c>
      <c r="D64" s="48">
        <v>912703310458</v>
      </c>
      <c r="E64" s="48">
        <v>473844519781.10999</v>
      </c>
      <c r="F64" s="48">
        <v>473844519781.10999</v>
      </c>
      <c r="G64" s="48">
        <v>-385915463962.14001</v>
      </c>
      <c r="H64" s="48">
        <v>52943326714.75</v>
      </c>
      <c r="I64" s="48">
        <v>52943326714.75</v>
      </c>
      <c r="J64" s="48">
        <v>526787846495.85999</v>
      </c>
      <c r="K64" s="48">
        <v>526787846495.85999</v>
      </c>
      <c r="L64" s="48">
        <v>526787846495.85999</v>
      </c>
      <c r="M64" s="49">
        <v>57.72</v>
      </c>
      <c r="N64" s="49">
        <v>57.72</v>
      </c>
      <c r="O64" s="49">
        <f t="shared" si="0"/>
        <v>0.5727986237101137</v>
      </c>
      <c r="P64" s="49">
        <v>385915463962.14001</v>
      </c>
      <c r="Q64" s="49">
        <v>0</v>
      </c>
    </row>
    <row r="65" spans="1:17" s="21" customFormat="1" ht="21.75" customHeight="1">
      <c r="A65" s="46" t="s">
        <v>374</v>
      </c>
      <c r="B65" s="47" t="s">
        <v>375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</row>
    <row r="66" spans="1:17" s="21" customFormat="1" ht="21.75" customHeight="1">
      <c r="A66" s="46" t="s">
        <v>376</v>
      </c>
      <c r="B66" s="47" t="s">
        <v>377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</row>
    <row r="67" spans="1:17" s="21" customFormat="1" ht="27.75" customHeight="1">
      <c r="A67" s="42" t="s">
        <v>378</v>
      </c>
      <c r="B67" s="43" t="s">
        <v>379</v>
      </c>
      <c r="C67" s="44">
        <v>840458195508.76001</v>
      </c>
      <c r="D67" s="44">
        <v>837805519536.43005</v>
      </c>
      <c r="E67" s="44">
        <v>353527323441.03998</v>
      </c>
      <c r="F67" s="44">
        <v>353527323441.03998</v>
      </c>
      <c r="G67" s="44">
        <v>-418105434375.15997</v>
      </c>
      <c r="H67" s="44">
        <v>66172761720.230003</v>
      </c>
      <c r="I67" s="44">
        <v>65713375362.230003</v>
      </c>
      <c r="J67" s="44">
        <v>419700085161.27002</v>
      </c>
      <c r="K67" s="44">
        <v>419700085161.27002</v>
      </c>
      <c r="L67" s="44">
        <v>419240698803.27002</v>
      </c>
      <c r="M67" s="45">
        <v>49.94</v>
      </c>
      <c r="N67" s="45">
        <v>49.88</v>
      </c>
      <c r="O67" s="45">
        <f t="shared" si="0"/>
        <v>0.45585807811469053</v>
      </c>
      <c r="P67" s="45">
        <v>420758110347.48999</v>
      </c>
      <c r="Q67" s="45">
        <v>459386358</v>
      </c>
    </row>
    <row r="68" spans="1:17" s="55" customFormat="1" ht="21" customHeight="1">
      <c r="A68" s="46" t="s">
        <v>380</v>
      </c>
      <c r="B68" s="47" t="s">
        <v>381</v>
      </c>
      <c r="C68" s="48">
        <v>36089028587</v>
      </c>
      <c r="D68" s="48">
        <v>33478446991</v>
      </c>
      <c r="E68" s="48">
        <v>28674769204</v>
      </c>
      <c r="F68" s="48">
        <v>28674769204</v>
      </c>
      <c r="G68" s="48">
        <v>1695499937.8099999</v>
      </c>
      <c r="H68" s="48">
        <v>6499177724.8100004</v>
      </c>
      <c r="I68" s="48">
        <v>6499177724.8100004</v>
      </c>
      <c r="J68" s="48">
        <v>35173946928.809998</v>
      </c>
      <c r="K68" s="48">
        <v>35173946928.809998</v>
      </c>
      <c r="L68" s="48">
        <v>35173946928.809998</v>
      </c>
      <c r="M68" s="49">
        <v>97.46</v>
      </c>
      <c r="N68" s="49">
        <v>97.46</v>
      </c>
      <c r="O68" s="49">
        <f t="shared" si="0"/>
        <v>3.8246114684108004E-2</v>
      </c>
      <c r="P68" s="49">
        <v>915081658.19000006</v>
      </c>
      <c r="Q68" s="49">
        <v>0</v>
      </c>
    </row>
    <row r="69" spans="1:17" s="21" customFormat="1" ht="27.75" customHeight="1">
      <c r="A69" s="50" t="s">
        <v>382</v>
      </c>
      <c r="B69" s="51" t="s">
        <v>383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0"/>
        <v>0</v>
      </c>
      <c r="P69" s="53">
        <v>0</v>
      </c>
      <c r="Q69" s="53">
        <v>0</v>
      </c>
    </row>
    <row r="70" spans="1:17" s="21" customFormat="1" ht="21.75" customHeight="1">
      <c r="A70" s="50" t="s">
        <v>384</v>
      </c>
      <c r="B70" s="51" t="s">
        <v>385</v>
      </c>
      <c r="C70" s="52">
        <v>4827611048</v>
      </c>
      <c r="D70" s="52">
        <v>4803677787</v>
      </c>
      <c r="E70" s="52">
        <v>0</v>
      </c>
      <c r="F70" s="52">
        <v>0</v>
      </c>
      <c r="G70" s="52">
        <v>-0.19</v>
      </c>
      <c r="H70" s="52">
        <v>4803677786.8100004</v>
      </c>
      <c r="I70" s="52">
        <v>4803677786.8100004</v>
      </c>
      <c r="J70" s="52">
        <v>4803677786.8100004</v>
      </c>
      <c r="K70" s="52">
        <v>4803677786.8100004</v>
      </c>
      <c r="L70" s="52">
        <v>4803677786.8100004</v>
      </c>
      <c r="M70" s="53">
        <v>99.5</v>
      </c>
      <c r="N70" s="53">
        <v>99.5</v>
      </c>
      <c r="O70" s="53">
        <f t="shared" si="0"/>
        <v>5.2232412788840547E-3</v>
      </c>
      <c r="P70" s="53">
        <v>23933261.190000001</v>
      </c>
      <c r="Q70" s="53">
        <v>0</v>
      </c>
    </row>
    <row r="71" spans="1:17" s="21" customFormat="1" ht="21.75" customHeight="1">
      <c r="A71" s="50" t="s">
        <v>386</v>
      </c>
      <c r="B71" s="51" t="s">
        <v>387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0"/>
        <v>0</v>
      </c>
      <c r="P71" s="53">
        <v>0</v>
      </c>
      <c r="Q71" s="53">
        <v>0</v>
      </c>
    </row>
    <row r="72" spans="1:17" s="21" customFormat="1" ht="24.75" customHeight="1">
      <c r="A72" s="50" t="s">
        <v>388</v>
      </c>
      <c r="B72" s="51" t="s">
        <v>389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0"/>
        <v>0</v>
      </c>
      <c r="P72" s="53">
        <v>0</v>
      </c>
      <c r="Q72" s="53">
        <v>0</v>
      </c>
    </row>
    <row r="73" spans="1:17" s="21" customFormat="1" ht="27.75" customHeight="1">
      <c r="A73" s="50" t="s">
        <v>390</v>
      </c>
      <c r="B73" s="51" t="s">
        <v>391</v>
      </c>
      <c r="C73" s="52">
        <v>23503892705</v>
      </c>
      <c r="D73" s="52">
        <v>23503892705</v>
      </c>
      <c r="E73" s="52">
        <v>23503892705</v>
      </c>
      <c r="F73" s="52">
        <v>23503892705</v>
      </c>
      <c r="G73" s="52">
        <v>0</v>
      </c>
      <c r="H73" s="52">
        <v>0</v>
      </c>
      <c r="I73" s="52">
        <v>0</v>
      </c>
      <c r="J73" s="52">
        <v>23503892705</v>
      </c>
      <c r="K73" s="52">
        <v>23503892705</v>
      </c>
      <c r="L73" s="52">
        <v>23503892705</v>
      </c>
      <c r="M73" s="53">
        <v>100</v>
      </c>
      <c r="N73" s="53">
        <v>100</v>
      </c>
      <c r="O73" s="53">
        <f t="shared" si="0"/>
        <v>2.5556772964313225E-2</v>
      </c>
      <c r="P73" s="53">
        <v>0</v>
      </c>
      <c r="Q73" s="53">
        <v>0</v>
      </c>
    </row>
    <row r="74" spans="1:17" s="21" customFormat="1" ht="24.75" customHeight="1">
      <c r="A74" s="50" t="s">
        <v>392</v>
      </c>
      <c r="B74" s="51" t="s">
        <v>393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0"/>
        <v>0</v>
      </c>
      <c r="P74" s="53">
        <v>0</v>
      </c>
      <c r="Q74" s="53">
        <v>0</v>
      </c>
    </row>
    <row r="75" spans="1:17" s="21" customFormat="1" ht="26.25" customHeight="1">
      <c r="A75" s="50" t="s">
        <v>394</v>
      </c>
      <c r="B75" s="51" t="s">
        <v>395</v>
      </c>
      <c r="C75" s="52">
        <v>2586648335</v>
      </c>
      <c r="D75" s="52">
        <v>0</v>
      </c>
      <c r="E75" s="52">
        <v>0</v>
      </c>
      <c r="F75" s="52">
        <v>0</v>
      </c>
      <c r="G75" s="52">
        <v>1695499938</v>
      </c>
      <c r="H75" s="52">
        <v>1695499938</v>
      </c>
      <c r="I75" s="52">
        <v>1695499938</v>
      </c>
      <c r="J75" s="52">
        <v>1695499938</v>
      </c>
      <c r="K75" s="52">
        <v>1695499938</v>
      </c>
      <c r="L75" s="52">
        <v>1695499938</v>
      </c>
      <c r="M75" s="53">
        <v>65.55</v>
      </c>
      <c r="N75" s="53">
        <v>65.55</v>
      </c>
      <c r="O75" s="53">
        <f t="shared" si="0"/>
        <v>1.8435885289441953E-3</v>
      </c>
      <c r="P75" s="53">
        <v>891148397</v>
      </c>
      <c r="Q75" s="53">
        <v>0</v>
      </c>
    </row>
    <row r="76" spans="1:17" s="21" customFormat="1" ht="24.75" customHeight="1">
      <c r="A76" s="50" t="s">
        <v>396</v>
      </c>
      <c r="B76" s="51" t="s">
        <v>397</v>
      </c>
      <c r="C76" s="52">
        <v>5170876499</v>
      </c>
      <c r="D76" s="52">
        <v>5170876499</v>
      </c>
      <c r="E76" s="52">
        <v>5170876499</v>
      </c>
      <c r="F76" s="52">
        <v>5170876499</v>
      </c>
      <c r="G76" s="52">
        <v>0</v>
      </c>
      <c r="H76" s="52">
        <v>0</v>
      </c>
      <c r="I76" s="52">
        <v>0</v>
      </c>
      <c r="J76" s="52">
        <v>5170876499</v>
      </c>
      <c r="K76" s="52">
        <v>5170876499</v>
      </c>
      <c r="L76" s="52">
        <v>5170876499</v>
      </c>
      <c r="M76" s="53">
        <v>100</v>
      </c>
      <c r="N76" s="53">
        <v>100</v>
      </c>
      <c r="O76" s="53">
        <f t="shared" si="0"/>
        <v>5.6225119119665346E-3</v>
      </c>
      <c r="P76" s="53">
        <v>0</v>
      </c>
      <c r="Q76" s="53">
        <v>0</v>
      </c>
    </row>
    <row r="77" spans="1:17" s="21" customFormat="1" ht="30.75" customHeight="1">
      <c r="A77" s="50" t="s">
        <v>398</v>
      </c>
      <c r="B77" s="51" t="s">
        <v>399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ref="O77:O140" si="1">+L77/$L$144*100</f>
        <v>0</v>
      </c>
      <c r="P77" s="53">
        <v>0</v>
      </c>
      <c r="Q77" s="53">
        <v>0</v>
      </c>
    </row>
    <row r="78" spans="1:17" s="21" customFormat="1" ht="28.5" customHeight="1">
      <c r="A78" s="50" t="s">
        <v>400</v>
      </c>
      <c r="B78" s="51" t="s">
        <v>401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1"/>
        <v>0</v>
      </c>
      <c r="P78" s="53">
        <v>0</v>
      </c>
      <c r="Q78" s="53">
        <v>0</v>
      </c>
    </row>
    <row r="79" spans="1:17" s="55" customFormat="1" ht="24.75" customHeight="1">
      <c r="A79" s="46" t="s">
        <v>402</v>
      </c>
      <c r="B79" s="47" t="s">
        <v>403</v>
      </c>
      <c r="C79" s="48">
        <v>484541011188</v>
      </c>
      <c r="D79" s="48">
        <v>484498916812</v>
      </c>
      <c r="E79" s="48">
        <v>54081513739.040001</v>
      </c>
      <c r="F79" s="48">
        <v>54081513739.040001</v>
      </c>
      <c r="G79" s="48">
        <v>-396690404445.53998</v>
      </c>
      <c r="H79" s="48">
        <v>33726998627.419998</v>
      </c>
      <c r="I79" s="48">
        <v>33267612269.419998</v>
      </c>
      <c r="J79" s="48">
        <v>87808512366.460007</v>
      </c>
      <c r="K79" s="48">
        <v>87808512366.460007</v>
      </c>
      <c r="L79" s="48">
        <v>87349126008.460007</v>
      </c>
      <c r="M79" s="49">
        <v>18.12</v>
      </c>
      <c r="N79" s="49">
        <v>18.03</v>
      </c>
      <c r="O79" s="49">
        <f t="shared" si="1"/>
        <v>9.4978385497586443E-2</v>
      </c>
      <c r="P79" s="49">
        <v>396732498821.53998</v>
      </c>
      <c r="Q79" s="49">
        <v>459386358</v>
      </c>
    </row>
    <row r="80" spans="1:17" s="21" customFormat="1" ht="24.75" customHeight="1">
      <c r="A80" s="50" t="s">
        <v>404</v>
      </c>
      <c r="B80" s="51" t="s">
        <v>405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1"/>
        <v>0</v>
      </c>
      <c r="P80" s="53">
        <v>0</v>
      </c>
      <c r="Q80" s="53">
        <v>0</v>
      </c>
    </row>
    <row r="81" spans="1:17" s="21" customFormat="1" ht="30" customHeight="1">
      <c r="A81" s="50" t="s">
        <v>406</v>
      </c>
      <c r="B81" s="51" t="s">
        <v>407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1"/>
        <v>0</v>
      </c>
      <c r="P81" s="53">
        <v>0</v>
      </c>
      <c r="Q81" s="53">
        <v>0</v>
      </c>
    </row>
    <row r="82" spans="1:17" s="21" customFormat="1" ht="30" customHeight="1">
      <c r="A82" s="50" t="s">
        <v>408</v>
      </c>
      <c r="B82" s="51" t="s">
        <v>409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1"/>
        <v>0</v>
      </c>
      <c r="P82" s="53">
        <v>0</v>
      </c>
      <c r="Q82" s="53">
        <v>0</v>
      </c>
    </row>
    <row r="83" spans="1:17" s="21" customFormat="1" ht="30" customHeight="1">
      <c r="A83" s="50" t="s">
        <v>410</v>
      </c>
      <c r="B83" s="51" t="s">
        <v>411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1"/>
        <v>0</v>
      </c>
      <c r="P83" s="53">
        <v>0</v>
      </c>
      <c r="Q83" s="53">
        <v>0</v>
      </c>
    </row>
    <row r="84" spans="1:17" s="21" customFormat="1" ht="30" customHeight="1">
      <c r="A84" s="50" t="s">
        <v>412</v>
      </c>
      <c r="B84" s="51" t="s">
        <v>413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1"/>
        <v>0</v>
      </c>
      <c r="P84" s="53">
        <v>0</v>
      </c>
      <c r="Q84" s="53">
        <v>0</v>
      </c>
    </row>
    <row r="85" spans="1:17" s="21" customFormat="1" ht="24.75" customHeight="1">
      <c r="A85" s="50" t="s">
        <v>414</v>
      </c>
      <c r="B85" s="51" t="s">
        <v>415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1"/>
        <v>0</v>
      </c>
      <c r="P85" s="53">
        <v>0</v>
      </c>
      <c r="Q85" s="53">
        <v>0</v>
      </c>
    </row>
    <row r="86" spans="1:17" s="21" customFormat="1" ht="42" customHeight="1">
      <c r="A86" s="50" t="s">
        <v>416</v>
      </c>
      <c r="B86" s="51" t="s">
        <v>417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1"/>
        <v>0</v>
      </c>
      <c r="P86" s="53">
        <v>0</v>
      </c>
      <c r="Q86" s="53">
        <v>0</v>
      </c>
    </row>
    <row r="87" spans="1:17" s="21" customFormat="1" ht="24.75" customHeight="1">
      <c r="A87" s="50" t="s">
        <v>418</v>
      </c>
      <c r="B87" s="51" t="s">
        <v>419</v>
      </c>
      <c r="C87" s="52">
        <v>407487457500</v>
      </c>
      <c r="D87" s="52">
        <v>407474664776</v>
      </c>
      <c r="E87" s="52">
        <v>33104228802.540001</v>
      </c>
      <c r="F87" s="52">
        <v>33104228802.540001</v>
      </c>
      <c r="G87" s="52">
        <v>-352686016974.46997</v>
      </c>
      <c r="H87" s="52">
        <v>21684418998.990002</v>
      </c>
      <c r="I87" s="52">
        <v>21676631527.990002</v>
      </c>
      <c r="J87" s="52">
        <v>54788647801.529999</v>
      </c>
      <c r="K87" s="52">
        <v>54788647801.529999</v>
      </c>
      <c r="L87" s="52">
        <v>54780860330.529999</v>
      </c>
      <c r="M87" s="53">
        <v>13.45</v>
      </c>
      <c r="N87" s="53">
        <v>13.44</v>
      </c>
      <c r="O87" s="53">
        <f t="shared" si="1"/>
        <v>5.9565537837878248E-2</v>
      </c>
      <c r="P87" s="53">
        <v>352698809698.46997</v>
      </c>
      <c r="Q87" s="53">
        <v>7787471</v>
      </c>
    </row>
    <row r="88" spans="1:17" s="21" customFormat="1" ht="24.75" customHeight="1">
      <c r="A88" s="50" t="s">
        <v>420</v>
      </c>
      <c r="B88" s="51" t="s">
        <v>421</v>
      </c>
      <c r="C88" s="52">
        <v>77053553688</v>
      </c>
      <c r="D88" s="52">
        <v>77024252036</v>
      </c>
      <c r="E88" s="52">
        <v>20977284936.5</v>
      </c>
      <c r="F88" s="52">
        <v>20977284936.5</v>
      </c>
      <c r="G88" s="52">
        <v>-44004387471.07</v>
      </c>
      <c r="H88" s="52">
        <v>12042579628.43</v>
      </c>
      <c r="I88" s="52">
        <v>11590980741.43</v>
      </c>
      <c r="J88" s="52">
        <v>33019864564.93</v>
      </c>
      <c r="K88" s="52">
        <v>33019864564.93</v>
      </c>
      <c r="L88" s="52">
        <v>32568265677.93</v>
      </c>
      <c r="M88" s="53">
        <v>42.85</v>
      </c>
      <c r="N88" s="53">
        <v>42.27</v>
      </c>
      <c r="O88" s="53">
        <f t="shared" si="1"/>
        <v>3.5412847659708195E-2</v>
      </c>
      <c r="P88" s="53">
        <v>44033689123.07</v>
      </c>
      <c r="Q88" s="53">
        <v>451598887</v>
      </c>
    </row>
    <row r="89" spans="1:17" s="55" customFormat="1" ht="24.75" customHeight="1">
      <c r="A89" s="46" t="s">
        <v>422</v>
      </c>
      <c r="B89" s="47" t="s">
        <v>423</v>
      </c>
      <c r="C89" s="48">
        <v>306995842730.42999</v>
      </c>
      <c r="D89" s="48">
        <v>306995842730.42999</v>
      </c>
      <c r="E89" s="48">
        <v>263967993481</v>
      </c>
      <c r="F89" s="48">
        <v>263967993481</v>
      </c>
      <c r="G89" s="48">
        <v>-17546675066.43</v>
      </c>
      <c r="H89" s="48">
        <v>25481174183</v>
      </c>
      <c r="I89" s="48">
        <v>25481174183</v>
      </c>
      <c r="J89" s="48">
        <v>289449167664</v>
      </c>
      <c r="K89" s="48">
        <v>289449167664</v>
      </c>
      <c r="L89" s="48">
        <v>289449167664</v>
      </c>
      <c r="M89" s="49">
        <v>94.28</v>
      </c>
      <c r="N89" s="49">
        <v>94.28</v>
      </c>
      <c r="O89" s="49">
        <f t="shared" si="1"/>
        <v>0.31473027704575207</v>
      </c>
      <c r="P89" s="49">
        <v>17546675066.43</v>
      </c>
      <c r="Q89" s="49">
        <v>0</v>
      </c>
    </row>
    <row r="90" spans="1:17" s="21" customFormat="1" ht="24.75" customHeight="1">
      <c r="A90" s="50" t="s">
        <v>424</v>
      </c>
      <c r="B90" s="51" t="s">
        <v>425</v>
      </c>
      <c r="C90" s="52">
        <v>264533427000</v>
      </c>
      <c r="D90" s="52">
        <v>264533427000</v>
      </c>
      <c r="E90" s="52">
        <v>221815862527</v>
      </c>
      <c r="F90" s="52">
        <v>221815862527</v>
      </c>
      <c r="G90" s="52">
        <v>-17546675066.43</v>
      </c>
      <c r="H90" s="52">
        <v>25170889406.57</v>
      </c>
      <c r="I90" s="52">
        <v>25170889406.57</v>
      </c>
      <c r="J90" s="52">
        <v>246986751933.57001</v>
      </c>
      <c r="K90" s="52">
        <v>246986751933.57001</v>
      </c>
      <c r="L90" s="52">
        <v>246986751933.57001</v>
      </c>
      <c r="M90" s="53">
        <v>93.37</v>
      </c>
      <c r="N90" s="53">
        <v>93.37</v>
      </c>
      <c r="O90" s="53">
        <f t="shared" si="1"/>
        <v>0.26855910310621034</v>
      </c>
      <c r="P90" s="53">
        <v>17546675066.43</v>
      </c>
      <c r="Q90" s="53">
        <v>0</v>
      </c>
    </row>
    <row r="91" spans="1:17" s="21" customFormat="1" ht="24.75" customHeight="1">
      <c r="A91" s="50" t="s">
        <v>426</v>
      </c>
      <c r="B91" s="51" t="s">
        <v>427</v>
      </c>
      <c r="C91" s="52">
        <v>42462415730.43</v>
      </c>
      <c r="D91" s="52">
        <v>42462415730.43</v>
      </c>
      <c r="E91" s="52">
        <v>42152130954</v>
      </c>
      <c r="F91" s="52">
        <v>42152130954</v>
      </c>
      <c r="G91" s="52">
        <v>0</v>
      </c>
      <c r="H91" s="52">
        <v>310284776.43000001</v>
      </c>
      <c r="I91" s="52">
        <v>310284776.43000001</v>
      </c>
      <c r="J91" s="52">
        <v>42462415730.43</v>
      </c>
      <c r="K91" s="52">
        <v>42462415730.43</v>
      </c>
      <c r="L91" s="52">
        <v>42462415730.43</v>
      </c>
      <c r="M91" s="49">
        <v>100</v>
      </c>
      <c r="N91" s="49">
        <v>100</v>
      </c>
      <c r="O91" s="49">
        <f t="shared" si="1"/>
        <v>4.6171173939541774E-2</v>
      </c>
      <c r="P91" s="49">
        <v>0</v>
      </c>
      <c r="Q91" s="49">
        <v>0</v>
      </c>
    </row>
    <row r="92" spans="1:17" s="21" customFormat="1" ht="24.75" customHeight="1">
      <c r="A92" s="46" t="s">
        <v>428</v>
      </c>
      <c r="B92" s="47" t="s">
        <v>429</v>
      </c>
      <c r="C92" s="48">
        <v>12832313003.33</v>
      </c>
      <c r="D92" s="48">
        <v>12832313003</v>
      </c>
      <c r="E92" s="48">
        <v>6803047017</v>
      </c>
      <c r="F92" s="48">
        <v>6803047017</v>
      </c>
      <c r="G92" s="48">
        <v>-5563854801</v>
      </c>
      <c r="H92" s="48">
        <v>465411185</v>
      </c>
      <c r="I92" s="48">
        <v>465411185</v>
      </c>
      <c r="J92" s="48">
        <v>7268458202</v>
      </c>
      <c r="K92" s="48">
        <v>7268458202</v>
      </c>
      <c r="L92" s="48">
        <v>7268458202</v>
      </c>
      <c r="M92" s="53">
        <v>56.64</v>
      </c>
      <c r="N92" s="53">
        <v>56.64</v>
      </c>
      <c r="O92" s="53">
        <f t="shared" si="1"/>
        <v>7.9033008872440007E-3</v>
      </c>
      <c r="P92" s="53">
        <v>5563854801.3299999</v>
      </c>
      <c r="Q92" s="53">
        <v>0</v>
      </c>
    </row>
    <row r="93" spans="1:17" s="21" customFormat="1" ht="34.5" customHeight="1">
      <c r="A93" s="50" t="s">
        <v>430</v>
      </c>
      <c r="B93" s="51" t="s">
        <v>431</v>
      </c>
      <c r="C93" s="52">
        <v>7095687360</v>
      </c>
      <c r="D93" s="52">
        <v>7095687360</v>
      </c>
      <c r="E93" s="52">
        <v>1405757738</v>
      </c>
      <c r="F93" s="52">
        <v>1405757738</v>
      </c>
      <c r="G93" s="52">
        <v>-5224518437</v>
      </c>
      <c r="H93" s="52">
        <v>465411185</v>
      </c>
      <c r="I93" s="52">
        <v>465411185</v>
      </c>
      <c r="J93" s="52">
        <v>1871168923</v>
      </c>
      <c r="K93" s="52">
        <v>1871168923</v>
      </c>
      <c r="L93" s="52">
        <v>1871168923</v>
      </c>
      <c r="M93" s="53">
        <v>26.37</v>
      </c>
      <c r="N93" s="53">
        <v>26.37</v>
      </c>
      <c r="O93" s="53">
        <f t="shared" si="1"/>
        <v>2.0346008188174077E-3</v>
      </c>
      <c r="P93" s="53">
        <v>5224518437</v>
      </c>
      <c r="Q93" s="53">
        <v>0</v>
      </c>
    </row>
    <row r="94" spans="1:17" s="21" customFormat="1" ht="29.25" customHeight="1">
      <c r="A94" s="50" t="s">
        <v>432</v>
      </c>
      <c r="B94" s="51" t="s">
        <v>433</v>
      </c>
      <c r="C94" s="52">
        <v>0.33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1"/>
        <v>0</v>
      </c>
      <c r="P94" s="53">
        <v>0.33</v>
      </c>
      <c r="Q94" s="53">
        <v>0</v>
      </c>
    </row>
    <row r="95" spans="1:17" s="21" customFormat="1" ht="29.25" customHeight="1">
      <c r="A95" s="50" t="s">
        <v>434</v>
      </c>
      <c r="B95" s="51" t="s">
        <v>435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1"/>
        <v>0</v>
      </c>
      <c r="P95" s="53">
        <v>0</v>
      </c>
      <c r="Q95" s="53">
        <v>0</v>
      </c>
    </row>
    <row r="96" spans="1:17" s="21" customFormat="1" ht="29.25" customHeight="1">
      <c r="A96" s="50" t="s">
        <v>436</v>
      </c>
      <c r="B96" s="51" t="s">
        <v>437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1"/>
        <v>0</v>
      </c>
      <c r="P96" s="53">
        <v>0</v>
      </c>
      <c r="Q96" s="53">
        <v>0</v>
      </c>
    </row>
    <row r="97" spans="1:17" s="21" customFormat="1" ht="29.25" customHeight="1">
      <c r="A97" s="50" t="s">
        <v>438</v>
      </c>
      <c r="B97" s="51" t="s">
        <v>439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1"/>
        <v>0</v>
      </c>
      <c r="P97" s="53">
        <v>0</v>
      </c>
      <c r="Q97" s="53">
        <v>0</v>
      </c>
    </row>
    <row r="98" spans="1:17" s="21" customFormat="1" ht="29.25" customHeight="1">
      <c r="A98" s="50" t="s">
        <v>440</v>
      </c>
      <c r="B98" s="51" t="s">
        <v>441</v>
      </c>
      <c r="C98" s="52">
        <v>5397289279</v>
      </c>
      <c r="D98" s="52">
        <v>5397289279</v>
      </c>
      <c r="E98" s="52">
        <v>5397289279</v>
      </c>
      <c r="F98" s="52">
        <v>5397289279</v>
      </c>
      <c r="G98" s="52">
        <v>0</v>
      </c>
      <c r="H98" s="52">
        <v>0</v>
      </c>
      <c r="I98" s="52">
        <v>0</v>
      </c>
      <c r="J98" s="52">
        <v>5397289279</v>
      </c>
      <c r="K98" s="52">
        <v>5397289279</v>
      </c>
      <c r="L98" s="52">
        <v>5397289279</v>
      </c>
      <c r="M98" s="53">
        <v>100</v>
      </c>
      <c r="N98" s="53">
        <v>100</v>
      </c>
      <c r="O98" s="53">
        <f t="shared" si="1"/>
        <v>5.8687000684265944E-3</v>
      </c>
      <c r="P98" s="53">
        <v>0</v>
      </c>
      <c r="Q98" s="53">
        <v>0</v>
      </c>
    </row>
    <row r="99" spans="1:17" s="21" customFormat="1" ht="46.5" customHeight="1">
      <c r="A99" s="50" t="s">
        <v>442</v>
      </c>
      <c r="B99" s="51" t="s">
        <v>443</v>
      </c>
      <c r="C99" s="52">
        <v>339336364</v>
      </c>
      <c r="D99" s="52">
        <v>339336364</v>
      </c>
      <c r="E99" s="52">
        <v>0</v>
      </c>
      <c r="F99" s="52">
        <v>0</v>
      </c>
      <c r="G99" s="52">
        <v>-339336364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3">
        <v>0</v>
      </c>
      <c r="N99" s="53">
        <v>0</v>
      </c>
      <c r="O99" s="53">
        <f t="shared" si="1"/>
        <v>0</v>
      </c>
      <c r="P99" s="53">
        <v>339336364</v>
      </c>
      <c r="Q99" s="53">
        <v>0</v>
      </c>
    </row>
    <row r="100" spans="1:17" s="21" customFormat="1" ht="24.75" customHeight="1">
      <c r="A100" s="42" t="s">
        <v>444</v>
      </c>
      <c r="B100" s="43" t="s">
        <v>445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1"/>
        <v>0</v>
      </c>
      <c r="P100" s="45">
        <v>0</v>
      </c>
      <c r="Q100" s="45">
        <v>0</v>
      </c>
    </row>
    <row r="101" spans="1:17" s="21" customFormat="1" ht="23.25" customHeight="1">
      <c r="A101" s="42" t="s">
        <v>446</v>
      </c>
      <c r="B101" s="43" t="s">
        <v>447</v>
      </c>
      <c r="C101" s="44">
        <v>61676449728</v>
      </c>
      <c r="D101" s="44">
        <v>61676449728</v>
      </c>
      <c r="E101" s="44">
        <v>53284542388</v>
      </c>
      <c r="F101" s="44">
        <v>53284542388</v>
      </c>
      <c r="G101" s="44">
        <v>-4458561246</v>
      </c>
      <c r="H101" s="44">
        <v>3933346094</v>
      </c>
      <c r="I101" s="44">
        <v>3933346094</v>
      </c>
      <c r="J101" s="44">
        <v>57217888482</v>
      </c>
      <c r="K101" s="44">
        <v>57217888482</v>
      </c>
      <c r="L101" s="44">
        <v>57217888482</v>
      </c>
      <c r="M101" s="45">
        <v>92.77</v>
      </c>
      <c r="N101" s="45">
        <v>92.77</v>
      </c>
      <c r="O101" s="45">
        <f t="shared" si="1"/>
        <v>6.2215421240447953E-2</v>
      </c>
      <c r="P101" s="45">
        <v>4458561246</v>
      </c>
      <c r="Q101" s="45">
        <v>0</v>
      </c>
    </row>
    <row r="102" spans="1:17" s="21" customFormat="1" ht="24.75" customHeight="1">
      <c r="A102" s="46" t="s">
        <v>448</v>
      </c>
      <c r="B102" s="47" t="s">
        <v>449</v>
      </c>
      <c r="C102" s="48">
        <v>214886163</v>
      </c>
      <c r="D102" s="48">
        <v>214886163</v>
      </c>
      <c r="E102" s="48">
        <v>214886163</v>
      </c>
      <c r="F102" s="48">
        <v>214886163</v>
      </c>
      <c r="G102" s="48">
        <v>0</v>
      </c>
      <c r="H102" s="48">
        <v>0</v>
      </c>
      <c r="I102" s="48">
        <v>0</v>
      </c>
      <c r="J102" s="48">
        <v>214886163</v>
      </c>
      <c r="K102" s="48">
        <v>214886163</v>
      </c>
      <c r="L102" s="48">
        <v>214886163</v>
      </c>
      <c r="M102" s="49">
        <v>100</v>
      </c>
      <c r="N102" s="49">
        <v>100</v>
      </c>
      <c r="O102" s="49">
        <f t="shared" si="1"/>
        <v>2.3365478007798815E-4</v>
      </c>
      <c r="P102" s="49">
        <v>0</v>
      </c>
      <c r="Q102" s="49">
        <v>0</v>
      </c>
    </row>
    <row r="103" spans="1:17" s="21" customFormat="1" ht="24.75" customHeight="1">
      <c r="A103" s="46" t="s">
        <v>450</v>
      </c>
      <c r="B103" s="47" t="s">
        <v>451</v>
      </c>
      <c r="C103" s="48">
        <v>61461563565</v>
      </c>
      <c r="D103" s="48">
        <v>61461563565</v>
      </c>
      <c r="E103" s="48">
        <v>53069656225</v>
      </c>
      <c r="F103" s="48">
        <v>53069656225</v>
      </c>
      <c r="G103" s="48">
        <v>-4458561246</v>
      </c>
      <c r="H103" s="48">
        <v>3933346094</v>
      </c>
      <c r="I103" s="48">
        <v>3933346094</v>
      </c>
      <c r="J103" s="48">
        <v>57003002319</v>
      </c>
      <c r="K103" s="48">
        <v>57003002319</v>
      </c>
      <c r="L103" s="48">
        <v>57003002319</v>
      </c>
      <c r="M103" s="49">
        <v>92.75</v>
      </c>
      <c r="N103" s="49">
        <v>92.75</v>
      </c>
      <c r="O103" s="49">
        <f t="shared" si="1"/>
        <v>6.1981766460369958E-2</v>
      </c>
      <c r="P103" s="49">
        <v>4458561246</v>
      </c>
      <c r="Q103" s="49">
        <v>0</v>
      </c>
    </row>
    <row r="104" spans="1:17" s="21" customFormat="1" ht="26.25" customHeight="1">
      <c r="A104" s="42" t="s">
        <v>452</v>
      </c>
      <c r="B104" s="43" t="s">
        <v>453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1"/>
        <v>0</v>
      </c>
      <c r="P104" s="45">
        <v>0</v>
      </c>
      <c r="Q104" s="45">
        <v>0</v>
      </c>
    </row>
    <row r="105" spans="1:17" s="21" customFormat="1" ht="24.75" customHeight="1">
      <c r="A105" s="46" t="s">
        <v>454</v>
      </c>
      <c r="B105" s="47" t="s">
        <v>455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</row>
    <row r="106" spans="1:17" s="21" customFormat="1" ht="24.75" customHeight="1">
      <c r="A106" s="46" t="s">
        <v>456</v>
      </c>
      <c r="B106" s="47" t="s">
        <v>457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</row>
    <row r="107" spans="1:17" s="21" customFormat="1" ht="24.75" customHeight="1">
      <c r="A107" s="46" t="s">
        <v>458</v>
      </c>
      <c r="B107" s="47" t="s">
        <v>459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</row>
    <row r="108" spans="1:17" s="21" customFormat="1" ht="24.75" customHeight="1">
      <c r="A108" s="42" t="s">
        <v>460</v>
      </c>
      <c r="B108" s="43" t="s">
        <v>461</v>
      </c>
      <c r="C108" s="44">
        <v>507539116667.58002</v>
      </c>
      <c r="D108" s="44">
        <v>388093080377</v>
      </c>
      <c r="E108" s="44">
        <v>338404341004</v>
      </c>
      <c r="F108" s="44">
        <v>338404341004</v>
      </c>
      <c r="G108" s="44">
        <v>-48600985472</v>
      </c>
      <c r="H108" s="44">
        <v>1087753901</v>
      </c>
      <c r="I108" s="44">
        <v>1087753901</v>
      </c>
      <c r="J108" s="44">
        <v>339492094905</v>
      </c>
      <c r="K108" s="44">
        <v>339492094905</v>
      </c>
      <c r="L108" s="44">
        <v>339492094905</v>
      </c>
      <c r="M108" s="45">
        <v>66.89</v>
      </c>
      <c r="N108" s="45">
        <v>66.89</v>
      </c>
      <c r="O108" s="45">
        <f t="shared" si="1"/>
        <v>0.36914406058450239</v>
      </c>
      <c r="P108" s="45">
        <v>168047021762.57999</v>
      </c>
      <c r="Q108" s="45">
        <v>0</v>
      </c>
    </row>
    <row r="109" spans="1:17" s="21" customFormat="1" ht="24.75" customHeight="1">
      <c r="A109" s="46" t="s">
        <v>462</v>
      </c>
      <c r="B109" s="47" t="s">
        <v>463</v>
      </c>
      <c r="C109" s="48">
        <v>60000000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1"/>
        <v>0</v>
      </c>
      <c r="P109" s="49">
        <v>60000000</v>
      </c>
      <c r="Q109" s="49">
        <v>0</v>
      </c>
    </row>
    <row r="110" spans="1:17" s="21" customFormat="1" ht="43.5" customHeight="1">
      <c r="A110" s="46" t="s">
        <v>464</v>
      </c>
      <c r="B110" s="47" t="s">
        <v>465</v>
      </c>
      <c r="C110" s="48">
        <v>5801659000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1"/>
        <v>0</v>
      </c>
      <c r="P110" s="49">
        <v>5801659000</v>
      </c>
      <c r="Q110" s="49">
        <v>0</v>
      </c>
    </row>
    <row r="111" spans="1:17" s="21" customFormat="1" ht="30.75" customHeight="1">
      <c r="A111" s="46" t="s">
        <v>466</v>
      </c>
      <c r="B111" s="47" t="s">
        <v>467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</row>
    <row r="112" spans="1:17" s="21" customFormat="1" ht="30">
      <c r="A112" s="46" t="s">
        <v>468</v>
      </c>
      <c r="B112" s="47" t="s">
        <v>469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1"/>
        <v>0</v>
      </c>
      <c r="P112" s="49">
        <v>0</v>
      </c>
      <c r="Q112" s="49">
        <v>0</v>
      </c>
    </row>
    <row r="113" spans="1:17" s="21" customFormat="1" ht="30">
      <c r="A113" s="46" t="s">
        <v>470</v>
      </c>
      <c r="B113" s="47" t="s">
        <v>471</v>
      </c>
      <c r="C113" s="48">
        <v>12577434307</v>
      </c>
      <c r="D113" s="48">
        <v>2803118364</v>
      </c>
      <c r="E113" s="48">
        <v>2803118364</v>
      </c>
      <c r="F113" s="48">
        <v>2803118364</v>
      </c>
      <c r="G113" s="48">
        <v>386209322</v>
      </c>
      <c r="H113" s="48">
        <v>386209322</v>
      </c>
      <c r="I113" s="48">
        <v>386209322</v>
      </c>
      <c r="J113" s="48">
        <v>3189327686</v>
      </c>
      <c r="K113" s="48">
        <v>3189327686</v>
      </c>
      <c r="L113" s="48">
        <v>3189327686</v>
      </c>
      <c r="M113" s="49">
        <v>25.36</v>
      </c>
      <c r="N113" s="49">
        <v>25.36</v>
      </c>
      <c r="O113" s="49">
        <f t="shared" si="1"/>
        <v>3.4678903874744544E-3</v>
      </c>
      <c r="P113" s="49">
        <v>9388106621</v>
      </c>
      <c r="Q113" s="49">
        <v>0</v>
      </c>
    </row>
    <row r="114" spans="1:17" s="21" customFormat="1" ht="24.75" customHeight="1">
      <c r="A114" s="46" t="s">
        <v>472</v>
      </c>
      <c r="B114" s="47" t="s">
        <v>473</v>
      </c>
      <c r="C114" s="48">
        <v>29602692160</v>
      </c>
      <c r="D114" s="48">
        <v>29602692160</v>
      </c>
      <c r="E114" s="48">
        <v>10692850017</v>
      </c>
      <c r="F114" s="48">
        <v>10692850017</v>
      </c>
      <c r="G114" s="48">
        <v>-18208297564</v>
      </c>
      <c r="H114" s="48">
        <v>701544579</v>
      </c>
      <c r="I114" s="48">
        <v>701544579</v>
      </c>
      <c r="J114" s="48">
        <v>11394394596</v>
      </c>
      <c r="K114" s="48">
        <v>11394394596</v>
      </c>
      <c r="L114" s="48">
        <v>11394394596</v>
      </c>
      <c r="M114" s="49">
        <v>38.49</v>
      </c>
      <c r="N114" s="49">
        <v>38.49</v>
      </c>
      <c r="O114" s="49">
        <f t="shared" si="1"/>
        <v>1.2389605390507142E-2</v>
      </c>
      <c r="P114" s="49">
        <v>18208297564</v>
      </c>
      <c r="Q114" s="49">
        <v>0</v>
      </c>
    </row>
    <row r="115" spans="1:17" s="21" customFormat="1" ht="24.75" customHeight="1">
      <c r="A115" s="46" t="s">
        <v>474</v>
      </c>
      <c r="B115" s="47" t="s">
        <v>475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1"/>
        <v>0</v>
      </c>
      <c r="P115" s="49">
        <v>0</v>
      </c>
      <c r="Q115" s="49">
        <v>0</v>
      </c>
    </row>
    <row r="116" spans="1:17" s="21" customFormat="1" ht="24.75" customHeight="1">
      <c r="A116" s="46" t="s">
        <v>476</v>
      </c>
      <c r="B116" s="47" t="s">
        <v>226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</row>
    <row r="117" spans="1:17" s="21" customFormat="1" ht="33.75" customHeight="1">
      <c r="A117" s="46" t="s">
        <v>477</v>
      </c>
      <c r="B117" s="47" t="s">
        <v>478</v>
      </c>
      <c r="C117" s="48">
        <v>3760897201</v>
      </c>
      <c r="D117" s="48">
        <v>3760897201</v>
      </c>
      <c r="E117" s="48">
        <v>68826310</v>
      </c>
      <c r="F117" s="48">
        <v>68826310</v>
      </c>
      <c r="G117" s="48">
        <v>-3692070891</v>
      </c>
      <c r="H117" s="48">
        <v>0</v>
      </c>
      <c r="I117" s="48">
        <v>0</v>
      </c>
      <c r="J117" s="48">
        <v>68826310</v>
      </c>
      <c r="K117" s="48">
        <v>68826310</v>
      </c>
      <c r="L117" s="48">
        <v>68826310</v>
      </c>
      <c r="M117" s="49">
        <v>1.83</v>
      </c>
      <c r="N117" s="49">
        <v>1.83</v>
      </c>
      <c r="O117" s="49">
        <f t="shared" si="1"/>
        <v>7.4837747122086381E-5</v>
      </c>
      <c r="P117" s="49">
        <v>3692070891</v>
      </c>
      <c r="Q117" s="49">
        <v>0</v>
      </c>
    </row>
    <row r="118" spans="1:17" s="21" customFormat="1" ht="24.75" customHeight="1">
      <c r="A118" s="46" t="s">
        <v>479</v>
      </c>
      <c r="B118" s="47" t="s">
        <v>480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</row>
    <row r="119" spans="1:17" s="21" customFormat="1" ht="24.75" customHeight="1">
      <c r="A119" s="46" t="s">
        <v>481</v>
      </c>
      <c r="B119" s="47" t="s">
        <v>482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</row>
    <row r="120" spans="1:17" s="21" customFormat="1" ht="24.75" customHeight="1">
      <c r="A120" s="46" t="s">
        <v>483</v>
      </c>
      <c r="B120" s="47" t="s">
        <v>484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</row>
    <row r="121" spans="1:17" s="21" customFormat="1" ht="24.75" customHeight="1">
      <c r="A121" s="46" t="s">
        <v>485</v>
      </c>
      <c r="B121" s="47" t="s">
        <v>486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</row>
    <row r="122" spans="1:17" s="21" customFormat="1" ht="24.75" customHeight="1">
      <c r="A122" s="46" t="s">
        <v>487</v>
      </c>
      <c r="B122" s="47" t="s">
        <v>488</v>
      </c>
      <c r="C122" s="48">
        <v>47604741347.580002</v>
      </c>
      <c r="D122" s="48">
        <v>25000000000</v>
      </c>
      <c r="E122" s="48">
        <v>433300</v>
      </c>
      <c r="F122" s="48">
        <v>433300</v>
      </c>
      <c r="G122" s="48">
        <v>-24999566700</v>
      </c>
      <c r="H122" s="48">
        <v>0</v>
      </c>
      <c r="I122" s="48">
        <v>0</v>
      </c>
      <c r="J122" s="48">
        <v>433300</v>
      </c>
      <c r="K122" s="48">
        <v>433300</v>
      </c>
      <c r="L122" s="48">
        <v>433300</v>
      </c>
      <c r="M122" s="49">
        <v>0</v>
      </c>
      <c r="N122" s="49">
        <v>0</v>
      </c>
      <c r="O122" s="49">
        <f t="shared" si="1"/>
        <v>4.7114534874817535E-7</v>
      </c>
      <c r="P122" s="49">
        <v>47604308047.580002</v>
      </c>
      <c r="Q122" s="49">
        <v>0</v>
      </c>
    </row>
    <row r="123" spans="1:17" s="21" customFormat="1" ht="24.75" customHeight="1">
      <c r="A123" s="46" t="s">
        <v>489</v>
      </c>
      <c r="B123" s="47" t="s">
        <v>490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</row>
    <row r="124" spans="1:17" s="33" customFormat="1" ht="24.75" customHeight="1">
      <c r="A124" s="46" t="s">
        <v>491</v>
      </c>
      <c r="B124" s="47" t="s">
        <v>492</v>
      </c>
      <c r="C124" s="48">
        <v>326926372652</v>
      </c>
      <c r="D124" s="48">
        <v>326926372652</v>
      </c>
      <c r="E124" s="48">
        <v>324839113013</v>
      </c>
      <c r="F124" s="48">
        <v>324839113013</v>
      </c>
      <c r="G124" s="48">
        <v>-2087259639</v>
      </c>
      <c r="H124" s="48">
        <v>0</v>
      </c>
      <c r="I124" s="48">
        <v>0</v>
      </c>
      <c r="J124" s="48">
        <v>324839113013</v>
      </c>
      <c r="K124" s="48">
        <v>324839113013</v>
      </c>
      <c r="L124" s="48">
        <v>324839113013</v>
      </c>
      <c r="M124" s="49">
        <v>99.36</v>
      </c>
      <c r="N124" s="49">
        <v>99.36</v>
      </c>
      <c r="O124" s="49">
        <f t="shared" si="1"/>
        <v>0.35321125591404995</v>
      </c>
      <c r="P124" s="49">
        <v>2087259639</v>
      </c>
      <c r="Q124" s="49">
        <v>0</v>
      </c>
    </row>
    <row r="125" spans="1:17" s="33" customFormat="1" ht="24.75" customHeight="1">
      <c r="A125" s="46" t="s">
        <v>493</v>
      </c>
      <c r="B125" s="47" t="s">
        <v>494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</row>
    <row r="126" spans="1:17" s="33" customFormat="1" ht="30">
      <c r="A126" s="46" t="s">
        <v>495</v>
      </c>
      <c r="B126" s="47" t="s">
        <v>496</v>
      </c>
      <c r="C126" s="48">
        <v>15000000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1"/>
        <v>0</v>
      </c>
      <c r="P126" s="49">
        <v>15000000</v>
      </c>
      <c r="Q126" s="49">
        <v>0</v>
      </c>
    </row>
    <row r="127" spans="1:17" s="21" customFormat="1" ht="24.75" customHeight="1">
      <c r="A127" s="42" t="s">
        <v>497</v>
      </c>
      <c r="B127" s="43" t="s">
        <v>498</v>
      </c>
      <c r="C127" s="44">
        <v>85127469407</v>
      </c>
      <c r="D127" s="44">
        <v>85127469407</v>
      </c>
      <c r="E127" s="44">
        <v>68370344.400000006</v>
      </c>
      <c r="F127" s="44">
        <v>68370344.400000006</v>
      </c>
      <c r="G127" s="44">
        <v>-72160046918.600006</v>
      </c>
      <c r="H127" s="44">
        <v>12899052144</v>
      </c>
      <c r="I127" s="44">
        <v>12899052144</v>
      </c>
      <c r="J127" s="44">
        <v>12967422488.4</v>
      </c>
      <c r="K127" s="44">
        <v>12967422488.4</v>
      </c>
      <c r="L127" s="44">
        <v>12967422488.4</v>
      </c>
      <c r="M127" s="45">
        <v>15.23</v>
      </c>
      <c r="N127" s="45">
        <v>15.23</v>
      </c>
      <c r="O127" s="45">
        <f t="shared" si="1"/>
        <v>1.4100024903443689E-2</v>
      </c>
      <c r="P127" s="45">
        <v>72160046918.600006</v>
      </c>
      <c r="Q127" s="45">
        <v>0</v>
      </c>
    </row>
    <row r="128" spans="1:17" s="33" customFormat="1" ht="24.75" customHeight="1">
      <c r="A128" s="46" t="s">
        <v>499</v>
      </c>
      <c r="B128" s="47" t="s">
        <v>500</v>
      </c>
      <c r="C128" s="48">
        <v>85127469407</v>
      </c>
      <c r="D128" s="48">
        <v>85127469407</v>
      </c>
      <c r="E128" s="48">
        <v>68370344.400000006</v>
      </c>
      <c r="F128" s="48">
        <v>68370344.400000006</v>
      </c>
      <c r="G128" s="48">
        <v>-72160046918.600006</v>
      </c>
      <c r="H128" s="48">
        <v>12899052144</v>
      </c>
      <c r="I128" s="48">
        <v>12899052144</v>
      </c>
      <c r="J128" s="48">
        <v>12967422488.4</v>
      </c>
      <c r="K128" s="48">
        <v>12967422488.4</v>
      </c>
      <c r="L128" s="48">
        <v>12967422488.4</v>
      </c>
      <c r="M128" s="49">
        <v>15.23</v>
      </c>
      <c r="N128" s="49">
        <v>15.23</v>
      </c>
      <c r="O128" s="49">
        <f t="shared" si="1"/>
        <v>1.4100024903443689E-2</v>
      </c>
      <c r="P128" s="49">
        <v>72160046918.600006</v>
      </c>
      <c r="Q128" s="49">
        <v>0</v>
      </c>
    </row>
    <row r="129" spans="1:17" s="21" customFormat="1" ht="24.75" customHeight="1">
      <c r="A129" s="30" t="s">
        <v>501</v>
      </c>
      <c r="B129" s="31" t="s">
        <v>502</v>
      </c>
      <c r="C129" s="32">
        <v>596988229085.23999</v>
      </c>
      <c r="D129" s="32">
        <v>163619513513.10999</v>
      </c>
      <c r="E129" s="32">
        <v>151283991356.79999</v>
      </c>
      <c r="F129" s="32">
        <v>151283991356.79999</v>
      </c>
      <c r="G129" s="32">
        <v>140307278950.95999</v>
      </c>
      <c r="H129" s="32">
        <v>152642801107.26999</v>
      </c>
      <c r="I129" s="32">
        <v>152588071009.26999</v>
      </c>
      <c r="J129" s="32">
        <v>303926792464.07001</v>
      </c>
      <c r="K129" s="32">
        <v>303926792464.07001</v>
      </c>
      <c r="L129" s="32">
        <v>303872062366.07001</v>
      </c>
      <c r="M129" s="32">
        <v>50.91</v>
      </c>
      <c r="N129" s="32">
        <v>50.9</v>
      </c>
      <c r="O129" s="32">
        <f t="shared" si="1"/>
        <v>0.33041289821899228</v>
      </c>
      <c r="P129" s="32">
        <v>293061436621.16998</v>
      </c>
      <c r="Q129" s="32">
        <v>54730098</v>
      </c>
    </row>
    <row r="130" spans="1:17" s="21" customFormat="1" ht="24.75" customHeight="1">
      <c r="A130" s="34" t="s">
        <v>503</v>
      </c>
      <c r="B130" s="35" t="s">
        <v>504</v>
      </c>
      <c r="C130" s="36">
        <v>596988229085.23999</v>
      </c>
      <c r="D130" s="36">
        <v>163619513513.10999</v>
      </c>
      <c r="E130" s="36">
        <v>151283991356.79999</v>
      </c>
      <c r="F130" s="36">
        <v>151283991356.79999</v>
      </c>
      <c r="G130" s="36">
        <v>140307278950.95999</v>
      </c>
      <c r="H130" s="36">
        <v>152642801107.26999</v>
      </c>
      <c r="I130" s="36">
        <v>152588071009.26999</v>
      </c>
      <c r="J130" s="36">
        <v>303926792464.07001</v>
      </c>
      <c r="K130" s="36">
        <v>303926792464.07001</v>
      </c>
      <c r="L130" s="36">
        <v>303872062366.07001</v>
      </c>
      <c r="M130" s="37">
        <v>50.91</v>
      </c>
      <c r="N130" s="37">
        <v>50.9</v>
      </c>
      <c r="O130" s="37">
        <f t="shared" si="1"/>
        <v>0.33041289821899228</v>
      </c>
      <c r="P130" s="37">
        <v>293061436621.16998</v>
      </c>
      <c r="Q130" s="37">
        <v>54730098</v>
      </c>
    </row>
    <row r="131" spans="1:17" s="21" customFormat="1" ht="24.75" customHeight="1">
      <c r="A131" s="38" t="s">
        <v>505</v>
      </c>
      <c r="B131" s="39" t="s">
        <v>506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1">
        <v>0</v>
      </c>
      <c r="N131" s="41">
        <v>0</v>
      </c>
      <c r="O131" s="41">
        <f t="shared" si="1"/>
        <v>0</v>
      </c>
      <c r="P131" s="41">
        <v>0</v>
      </c>
      <c r="Q131" s="41">
        <v>0</v>
      </c>
    </row>
    <row r="132" spans="1:17" s="21" customFormat="1" ht="30" customHeight="1">
      <c r="A132" s="38" t="s">
        <v>507</v>
      </c>
      <c r="B132" s="39" t="s">
        <v>508</v>
      </c>
      <c r="C132" s="40">
        <v>498241971</v>
      </c>
      <c r="D132" s="40">
        <v>498241971</v>
      </c>
      <c r="E132" s="40">
        <v>0</v>
      </c>
      <c r="F132" s="40">
        <v>0</v>
      </c>
      <c r="G132" s="40">
        <v>-498241971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1"/>
        <v>0</v>
      </c>
      <c r="P132" s="41">
        <v>498241971</v>
      </c>
      <c r="Q132" s="41">
        <v>0</v>
      </c>
    </row>
    <row r="133" spans="1:17" s="21" customFormat="1" ht="24.75" customHeight="1">
      <c r="A133" s="38" t="s">
        <v>509</v>
      </c>
      <c r="B133" s="39" t="s">
        <v>510</v>
      </c>
      <c r="C133" s="40">
        <v>2409789525</v>
      </c>
      <c r="D133" s="40">
        <v>2409789525</v>
      </c>
      <c r="E133" s="40">
        <v>1117062950</v>
      </c>
      <c r="F133" s="40">
        <v>1117062950</v>
      </c>
      <c r="G133" s="40">
        <v>-1253497175</v>
      </c>
      <c r="H133" s="40">
        <v>39229400</v>
      </c>
      <c r="I133" s="40">
        <v>39229400</v>
      </c>
      <c r="J133" s="40">
        <v>1156292350</v>
      </c>
      <c r="K133" s="40">
        <v>1156292350</v>
      </c>
      <c r="L133" s="40">
        <v>1156292350</v>
      </c>
      <c r="M133" s="41">
        <v>47.98</v>
      </c>
      <c r="N133" s="41">
        <v>47.98</v>
      </c>
      <c r="O133" s="41">
        <f t="shared" si="1"/>
        <v>1.2572853969434509E-3</v>
      </c>
      <c r="P133" s="41">
        <v>1253497175</v>
      </c>
      <c r="Q133" s="41">
        <v>0</v>
      </c>
    </row>
    <row r="134" spans="1:17" s="21" customFormat="1" ht="24.75" customHeight="1">
      <c r="A134" s="38" t="s">
        <v>511</v>
      </c>
      <c r="B134" s="39" t="s">
        <v>512</v>
      </c>
      <c r="C134" s="40">
        <v>542782021</v>
      </c>
      <c r="D134" s="40">
        <v>542782021</v>
      </c>
      <c r="E134" s="40">
        <v>342890752</v>
      </c>
      <c r="F134" s="40">
        <v>342890752</v>
      </c>
      <c r="G134" s="40">
        <v>-138893871</v>
      </c>
      <c r="H134" s="40">
        <v>60997398</v>
      </c>
      <c r="I134" s="40">
        <v>6267300</v>
      </c>
      <c r="J134" s="40">
        <v>403888150</v>
      </c>
      <c r="K134" s="40">
        <v>403888150</v>
      </c>
      <c r="L134" s="40">
        <v>349158052</v>
      </c>
      <c r="M134" s="41">
        <v>74.41</v>
      </c>
      <c r="N134" s="41">
        <v>64.33</v>
      </c>
      <c r="O134" s="41">
        <f t="shared" si="1"/>
        <v>3.7965426304586557E-4</v>
      </c>
      <c r="P134" s="41">
        <v>138893871</v>
      </c>
      <c r="Q134" s="41">
        <v>54730098</v>
      </c>
    </row>
    <row r="135" spans="1:17" s="21" customFormat="1" ht="24.75" customHeight="1">
      <c r="A135" s="38" t="s">
        <v>513</v>
      </c>
      <c r="B135" s="39" t="s">
        <v>514</v>
      </c>
      <c r="C135" s="40">
        <v>2525942662</v>
      </c>
      <c r="D135" s="40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1">
        <v>0</v>
      </c>
      <c r="N135" s="41">
        <v>0</v>
      </c>
      <c r="O135" s="41">
        <f t="shared" si="1"/>
        <v>0</v>
      </c>
      <c r="P135" s="41">
        <v>2525942662</v>
      </c>
      <c r="Q135" s="41">
        <v>0</v>
      </c>
    </row>
    <row r="136" spans="1:17" s="21" customFormat="1" ht="24.75" customHeight="1">
      <c r="A136" s="38" t="s">
        <v>515</v>
      </c>
      <c r="B136" s="39" t="s">
        <v>516</v>
      </c>
      <c r="C136" s="40">
        <v>50203377551.669998</v>
      </c>
      <c r="D136" s="40">
        <v>20168699996.110001</v>
      </c>
      <c r="E136" s="40">
        <v>20167757367.580002</v>
      </c>
      <c r="F136" s="40">
        <v>20167757367.580002</v>
      </c>
      <c r="G136" s="40">
        <v>181266970.15000001</v>
      </c>
      <c r="H136" s="40">
        <v>182209598.68000001</v>
      </c>
      <c r="I136" s="40">
        <v>182209598.68000001</v>
      </c>
      <c r="J136" s="40">
        <v>20349966966.259998</v>
      </c>
      <c r="K136" s="40">
        <v>20349966966.259998</v>
      </c>
      <c r="L136" s="40">
        <v>20349966966.259998</v>
      </c>
      <c r="M136" s="41">
        <v>40.54</v>
      </c>
      <c r="N136" s="41">
        <v>40.54</v>
      </c>
      <c r="O136" s="41">
        <f t="shared" si="1"/>
        <v>2.2127376605890644E-2</v>
      </c>
      <c r="P136" s="41">
        <v>29853410585.41</v>
      </c>
      <c r="Q136" s="41">
        <v>0</v>
      </c>
    </row>
    <row r="137" spans="1:17" s="21" customFormat="1" ht="24.75" customHeight="1">
      <c r="A137" s="38" t="s">
        <v>517</v>
      </c>
      <c r="B137" s="39" t="s">
        <v>518</v>
      </c>
      <c r="C137" s="40">
        <v>540808095354.57001</v>
      </c>
      <c r="D137" s="40">
        <v>140000000000</v>
      </c>
      <c r="E137" s="40">
        <v>129656280287.22</v>
      </c>
      <c r="F137" s="40">
        <v>129656280287.22</v>
      </c>
      <c r="G137" s="40">
        <v>142016644997.81</v>
      </c>
      <c r="H137" s="40">
        <v>152360364710.59</v>
      </c>
      <c r="I137" s="40">
        <v>152360364710.59</v>
      </c>
      <c r="J137" s="40">
        <v>282016644997.81</v>
      </c>
      <c r="K137" s="40">
        <v>282016644997.81</v>
      </c>
      <c r="L137" s="40">
        <v>282016644997.81</v>
      </c>
      <c r="M137" s="41">
        <v>52.15</v>
      </c>
      <c r="N137" s="41">
        <v>52.15</v>
      </c>
      <c r="O137" s="41">
        <f t="shared" si="1"/>
        <v>0.30664858195311229</v>
      </c>
      <c r="P137" s="41">
        <v>258791450356.76001</v>
      </c>
      <c r="Q137" s="41">
        <v>0</v>
      </c>
    </row>
    <row r="138" spans="1:17" s="21" customFormat="1" ht="24.75" customHeight="1">
      <c r="A138" s="38" t="s">
        <v>519</v>
      </c>
      <c r="B138" s="39" t="s">
        <v>520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1">
        <v>0</v>
      </c>
      <c r="N138" s="41">
        <v>0</v>
      </c>
      <c r="O138" s="41">
        <f t="shared" si="1"/>
        <v>0</v>
      </c>
      <c r="P138" s="41">
        <v>0</v>
      </c>
      <c r="Q138" s="41">
        <v>0</v>
      </c>
    </row>
    <row r="139" spans="1:17" s="33" customFormat="1" ht="24.75" customHeight="1">
      <c r="A139" s="30" t="s">
        <v>521</v>
      </c>
      <c r="B139" s="31" t="s">
        <v>522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2">
        <v>0</v>
      </c>
      <c r="L139" s="32">
        <v>0</v>
      </c>
      <c r="M139" s="32">
        <v>0</v>
      </c>
      <c r="N139" s="32">
        <v>0</v>
      </c>
      <c r="O139" s="32">
        <f t="shared" si="1"/>
        <v>0</v>
      </c>
      <c r="P139" s="32">
        <v>0</v>
      </c>
      <c r="Q139" s="32">
        <v>0</v>
      </c>
    </row>
    <row r="140" spans="1:17" s="21" customFormat="1" ht="24.75" customHeight="1">
      <c r="A140" s="34" t="s">
        <v>523</v>
      </c>
      <c r="B140" s="35" t="s">
        <v>15</v>
      </c>
      <c r="C140" s="36">
        <v>0</v>
      </c>
      <c r="D140" s="36">
        <v>0</v>
      </c>
      <c r="E140" s="36">
        <v>0</v>
      </c>
      <c r="F140" s="36">
        <v>0</v>
      </c>
      <c r="G140" s="36">
        <v>0</v>
      </c>
      <c r="H140" s="36">
        <v>0</v>
      </c>
      <c r="I140" s="36">
        <v>0</v>
      </c>
      <c r="J140" s="36">
        <v>0</v>
      </c>
      <c r="K140" s="36">
        <v>0</v>
      </c>
      <c r="L140" s="36">
        <v>0</v>
      </c>
      <c r="M140" s="37">
        <v>0</v>
      </c>
      <c r="N140" s="37">
        <v>0</v>
      </c>
      <c r="O140" s="37">
        <f t="shared" si="1"/>
        <v>0</v>
      </c>
      <c r="P140" s="37">
        <v>0</v>
      </c>
      <c r="Q140" s="37">
        <v>0</v>
      </c>
    </row>
    <row r="141" spans="1:17" s="21" customFormat="1" ht="24.75" customHeight="1">
      <c r="A141" s="38" t="s">
        <v>524</v>
      </c>
      <c r="B141" s="39" t="s">
        <v>525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1">
        <v>0</v>
      </c>
      <c r="N141" s="41">
        <v>0</v>
      </c>
      <c r="O141" s="41">
        <f t="shared" ref="O141:O142" si="2">+L141/$L$144*100</f>
        <v>0</v>
      </c>
      <c r="P141" s="41">
        <v>0</v>
      </c>
      <c r="Q141" s="41">
        <v>0</v>
      </c>
    </row>
    <row r="142" spans="1:17" s="21" customFormat="1" ht="15">
      <c r="A142" s="30" t="s">
        <v>526</v>
      </c>
      <c r="B142" s="31" t="s">
        <v>527</v>
      </c>
      <c r="C142" s="32">
        <v>0</v>
      </c>
      <c r="D142" s="32">
        <v>0</v>
      </c>
      <c r="E142" s="32">
        <v>0</v>
      </c>
      <c r="F142" s="32">
        <v>0</v>
      </c>
      <c r="G142" s="32">
        <v>0</v>
      </c>
      <c r="H142" s="32">
        <v>0</v>
      </c>
      <c r="I142" s="32">
        <v>0</v>
      </c>
      <c r="J142" s="32">
        <v>0</v>
      </c>
      <c r="K142" s="32">
        <v>0</v>
      </c>
      <c r="L142" s="32">
        <v>0</v>
      </c>
      <c r="M142" s="32">
        <v>0</v>
      </c>
      <c r="N142" s="32">
        <v>0</v>
      </c>
      <c r="O142" s="32">
        <f t="shared" si="2"/>
        <v>0</v>
      </c>
      <c r="P142" s="32">
        <v>0</v>
      </c>
      <c r="Q142" s="32">
        <v>0</v>
      </c>
    </row>
    <row r="143" spans="1:17" s="33" customFormat="1" ht="12.75">
      <c r="A143" s="11" t="s">
        <v>528</v>
      </c>
      <c r="B143" s="24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21"/>
      <c r="N143" s="21"/>
      <c r="O143" s="21"/>
      <c r="P143" s="20"/>
      <c r="Q143" s="20"/>
    </row>
    <row r="144" spans="1:17" s="56" customFormat="1" ht="12.75">
      <c r="A144" s="25"/>
      <c r="B144" s="25" t="s">
        <v>249</v>
      </c>
      <c r="C144" s="26">
        <v>94900778267566</v>
      </c>
      <c r="D144" s="26">
        <v>93445069223318.406</v>
      </c>
      <c r="E144" s="26">
        <v>84015638702432.906</v>
      </c>
      <c r="F144" s="26">
        <v>84015638702432.906</v>
      </c>
      <c r="G144" s="26">
        <v>-438919108005.54999</v>
      </c>
      <c r="H144" s="26">
        <v>8990511412879.9492</v>
      </c>
      <c r="I144" s="26">
        <v>7951734243361.8799</v>
      </c>
      <c r="J144" s="26">
        <v>93006150115312.906</v>
      </c>
      <c r="K144" s="26">
        <v>93006150115312.906</v>
      </c>
      <c r="L144" s="26">
        <v>91967372945794.797</v>
      </c>
      <c r="M144" s="23">
        <v>98</v>
      </c>
      <c r="N144" s="23">
        <v>96.91</v>
      </c>
      <c r="O144" s="23">
        <f>+L144/$L$144*100</f>
        <v>100</v>
      </c>
      <c r="P144" s="22">
        <v>1894628152253.1001</v>
      </c>
      <c r="Q144" s="22">
        <v>1038777169518.0699</v>
      </c>
    </row>
  </sheetData>
  <mergeCells count="4">
    <mergeCell ref="D7:F7"/>
    <mergeCell ref="G7:I7"/>
    <mergeCell ref="J7:L7"/>
    <mergeCell ref="M7:O7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42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Diciembre 2024</Descripci_x00f3_n>
    <Fecha_x0020_de_x0020_publicaci_x00f3_n xmlns="a89a2212-8ffe-4f56-88b2-5e2fabe15bb8" xsi:nil="true"/>
    <c96f xmlns="7863b4b1-a814-4304-b576-adec0742564d">12</c96f>
    <o7a6 xmlns="7863b4b1-a814-4304-b576-adec0742564d" xsi:nil="true"/>
    <A_x00f1_o xmlns="a89a2212-8ffe-4f56-88b2-5e2fabe15bb8" xsi:nil="true"/>
    <l9bw xmlns="7863b4b1-a814-4304-b576-adec0742564d">2024</l9bw>
    <Fecha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87D7E7BC-E1C4-47C0-89AC-7BB5705E8DD8}"/>
</file>

<file path=customXml/itemProps2.xml><?xml version="1.0" encoding="utf-8"?>
<ds:datastoreItem xmlns:ds="http://schemas.openxmlformats.org/officeDocument/2006/customXml" ds:itemID="{76E3794A-FABF-4399-AFDE-73A2E9667B70}"/>
</file>

<file path=customXml/itemProps3.xml><?xml version="1.0" encoding="utf-8"?>
<ds:datastoreItem xmlns:ds="http://schemas.openxmlformats.org/officeDocument/2006/customXml" ds:itemID="{52336123-F52D-4398-A9AB-86524AAC00EE}"/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MILENA BELTRAN ESPINOSA</dc:creator>
  <cp:keywords/>
  <dc:description/>
  <cp:lastModifiedBy>Paola Andrea Viracachá Fonseca</cp:lastModifiedBy>
  <cp:revision/>
  <dcterms:created xsi:type="dcterms:W3CDTF">2020-02-07T13:30:09Z</dcterms:created>
  <dcterms:modified xsi:type="dcterms:W3CDTF">2025-01-28T14:51:35Z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